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695" tabRatio="749" firstSheet="4" activeTab="6"/>
  </bookViews>
  <sheets>
    <sheet name="LOTE 01" sheetId="1" r:id="rId1"/>
    <sheet name="LOTE 02" sheetId="2" r:id="rId2"/>
    <sheet name="LOTE 03" sheetId="3" r:id="rId3"/>
    <sheet name="LOTES 1, 2 e 3 COMPLETO" sheetId="4" r:id="rId4"/>
    <sheet name="MAPA DE PREÇO 1" sheetId="5" r:id="rId5"/>
    <sheet name="MAPA DE PREÇO 2" sheetId="6" r:id="rId6"/>
    <sheet name="MAPA DE PREÇO 3" sheetId="7" r:id="rId7"/>
  </sheets>
  <definedNames>
    <definedName name="_xlnm.Print_Area" localSheetId="0">'LOTE 01'!$A$1:$H$16</definedName>
    <definedName name="_xlnm.Print_Area" localSheetId="1">'LOTE 02'!$A$1:$K$28</definedName>
    <definedName name="_xlnm.Print_Area" localSheetId="2">'LOTE 03'!$A$1:$H$26</definedName>
    <definedName name="_xlnm.Print_Area" localSheetId="3">'LOTES 1, 2 e 3 COMPLETO'!$A$1:$H$63</definedName>
    <definedName name="_xlnm.Print_Area" localSheetId="4">'MAPA DE PREÇO 1'!$A$1:$L$32</definedName>
    <definedName name="_xlnm.Print_Area" localSheetId="5">'MAPA DE PREÇO 2'!$A$1:$J$12</definedName>
    <definedName name="_xlnm.Print_Area" localSheetId="6">'MAPA DE PREÇO 3'!$A$1:$J$14</definedName>
    <definedName name="_xlnm.Print_Titles" localSheetId="0">'LOTE 01'!$1:$4</definedName>
    <definedName name="_xlnm.Print_Titles" localSheetId="1">'LOTE 02'!$1:$4</definedName>
    <definedName name="_xlnm.Print_Titles" localSheetId="2">'LOTE 03'!$1:$4</definedName>
    <definedName name="_xlnm.Print_Titles" localSheetId="3">'LOTES 1, 2 e 3 COMPLETO'!$1:$4</definedName>
    <definedName name="_xlnm.Print_Titles" localSheetId="4">'MAPA DE PREÇO 1'!$1:$5</definedName>
    <definedName name="_xlnm.Print_Titles" localSheetId="5">'MAPA DE PREÇO 2'!$1:$4</definedName>
    <definedName name="_xlnm.Print_Titles" localSheetId="6">'MAPA DE PREÇO 3'!$1:$4</definedName>
  </definedNames>
  <calcPr fullCalcOnLoad="1"/>
</workbook>
</file>

<file path=xl/sharedStrings.xml><?xml version="1.0" encoding="utf-8"?>
<sst xmlns="http://schemas.openxmlformats.org/spreadsheetml/2006/main" count="566" uniqueCount="174">
  <si>
    <t>Item</t>
  </si>
  <si>
    <t>Unidade</t>
  </si>
  <si>
    <t>un</t>
  </si>
  <si>
    <t>m</t>
  </si>
  <si>
    <t>kg</t>
  </si>
  <si>
    <t>Informações Complementares, (Aplicação):</t>
  </si>
  <si>
    <t>Descrição do Material</t>
  </si>
  <si>
    <t>galão</t>
  </si>
  <si>
    <t>lata</t>
  </si>
  <si>
    <t>SECRETARIA MUNICIPAL DE INFRAESTRUTURA  E SERVIÇOS PÚBLICOS</t>
  </si>
  <si>
    <t>rolo</t>
  </si>
  <si>
    <t>Material a ser utilizado na confecção, manutenção e recuperação dos arranjos natalinos, referente ao natal 2017 da Cidade de Goiânia. Local de entrega no Almoxarifado da SEINFRA, situado na Rua 21 n.º 410, Vila Santa Helena, prazo de entrega imediato, parcela única. PAGAMENTO 30 DIAS APÓS A EMISSÃO DA NOTA.</t>
  </si>
  <si>
    <t xml:space="preserve">Quantidade
 Proposta </t>
  </si>
  <si>
    <t xml:space="preserve">                                                             DIRETORIA DE SERVIÇOS PÚBLICOS - DIRSER</t>
  </si>
  <si>
    <t>Código</t>
  </si>
  <si>
    <t>Fonte</t>
  </si>
  <si>
    <t>Preço Unitário
 (R$)</t>
  </si>
  <si>
    <t>Preço Parcial
 (R$)</t>
  </si>
  <si>
    <t xml:space="preserve">                                                    PEDIDO DE COMPRA DE MATERIAL - P.C.M.   </t>
  </si>
  <si>
    <t>Data:</t>
  </si>
  <si>
    <t>TOTAL</t>
  </si>
  <si>
    <t>LOTE 01</t>
  </si>
  <si>
    <t>LOTE 02</t>
  </si>
  <si>
    <r>
      <t>Abraçadeira em nylon 6.6</t>
    </r>
    <r>
      <rPr>
        <sz val="11"/>
        <rFont val="Arial"/>
        <family val="2"/>
      </rPr>
      <t xml:space="preserve"> (poliamida com alta resistência mecânica, flexibilidade e dureza superficial e capaz também de resistir a altas temperaturas e tensões elétricas), autotravante para amarração de mangueira luminosa, tamanho </t>
    </r>
    <r>
      <rPr>
        <b/>
        <sz val="11"/>
        <rFont val="Arial"/>
        <family val="2"/>
      </rPr>
      <t>4,8mm x 200mm</t>
    </r>
    <r>
      <rPr>
        <sz val="11"/>
        <rFont val="Arial"/>
        <family val="2"/>
      </rPr>
      <t xml:space="preserve"> de comprimento, cor </t>
    </r>
    <r>
      <rPr>
        <b/>
        <sz val="11"/>
        <rFont val="Arial"/>
        <family val="2"/>
      </rPr>
      <t>branca transparente,</t>
    </r>
    <r>
      <rPr>
        <sz val="11"/>
        <rFont val="Arial"/>
        <family val="2"/>
      </rPr>
      <t xml:space="preserve"> garantia mínima de 2 anos.</t>
    </r>
  </si>
  <si>
    <r>
      <t>Abraçadeira em nylon 6.6</t>
    </r>
    <r>
      <rPr>
        <sz val="11"/>
        <rFont val="Arial"/>
        <family val="2"/>
      </rPr>
      <t xml:space="preserve"> (poliamida com alta resistência mecânica, flexibilidade e dureza superficial e capaz também de resistir a altas temperaturas e tensões elétricas), autotravante para amarração de mangueira luminosa, tamanho </t>
    </r>
    <r>
      <rPr>
        <b/>
        <sz val="11"/>
        <rFont val="Arial"/>
        <family val="2"/>
      </rPr>
      <t>4,8mm x 400mm</t>
    </r>
    <r>
      <rPr>
        <sz val="11"/>
        <rFont val="Arial"/>
        <family val="2"/>
      </rPr>
      <t xml:space="preserve"> de comprimento, cor </t>
    </r>
    <r>
      <rPr>
        <b/>
        <sz val="11"/>
        <rFont val="Arial"/>
        <family val="2"/>
      </rPr>
      <t>branca transparente,</t>
    </r>
    <r>
      <rPr>
        <sz val="11"/>
        <rFont val="Arial"/>
        <family val="2"/>
      </rPr>
      <t xml:space="preserve"> garantia mínima de 2 anos.</t>
    </r>
  </si>
  <si>
    <r>
      <t xml:space="preserve">Bastão de led </t>
    </r>
    <r>
      <rPr>
        <sz val="11"/>
        <rFont val="Arial"/>
        <family val="2"/>
      </rPr>
      <t xml:space="preserve">snowfall, </t>
    </r>
    <r>
      <rPr>
        <b/>
        <sz val="11"/>
        <rFont val="Arial"/>
        <family val="2"/>
      </rPr>
      <t>192 Leds</t>
    </r>
    <r>
      <rPr>
        <sz val="11"/>
        <rFont val="Arial"/>
        <family val="2"/>
      </rPr>
      <t xml:space="preserve">, tamanho de </t>
    </r>
    <r>
      <rPr>
        <b/>
        <sz val="11"/>
        <rFont val="Arial"/>
        <family val="2"/>
      </rPr>
      <t>1m</t>
    </r>
    <r>
      <rPr>
        <sz val="11"/>
        <rFont val="Arial"/>
        <family val="2"/>
      </rPr>
      <t xml:space="preserve">, 220V, 60hz, cor luz branca (efeito de neve caindo). </t>
    </r>
  </si>
  <si>
    <r>
      <t>Bastão de silicone 12mmx280mm</t>
    </r>
    <r>
      <rPr>
        <sz val="11"/>
        <rFont val="Arial"/>
        <family val="2"/>
      </rPr>
      <t xml:space="preserve"> para uso em pistola de cola a quente.</t>
    </r>
  </si>
  <si>
    <r>
      <t>Bola de natal</t>
    </r>
    <r>
      <rPr>
        <sz val="11"/>
        <rFont val="Arial"/>
        <family val="2"/>
      </rPr>
      <t xml:space="preserve"> em PVC, lisa, perolada, diâmetro 10cm, sendo 50 cor vermelha e 50 cor dourada.</t>
    </r>
  </si>
  <si>
    <r>
      <t xml:space="preserve">Bola de natal </t>
    </r>
    <r>
      <rPr>
        <sz val="11"/>
        <rFont val="Arial"/>
        <family val="2"/>
      </rPr>
      <t>em PVC, lisa, perolada, diâmetro 15cm, sendo 15 cor vermelha e 15 cor dourada.</t>
    </r>
  </si>
  <si>
    <r>
      <t>Carpete</t>
    </r>
    <r>
      <rPr>
        <sz val="11"/>
        <rFont val="Arial"/>
        <family val="2"/>
      </rPr>
      <t xml:space="preserve"> construção Tufting Bouclé, Tipo de fio SDN – Solution Dyed Nylon, (PA), Peso do fio 540 g/m², Peso total 3600 g/m² (± 5%), Espessura do pelo 3,5 mm Espessura total 6,0 mm (± 10%), Aplicação 5 (Comercial Pesado), Largura Placas de 50 cm x 50 cm sendo</t>
    </r>
    <r>
      <rPr>
        <b/>
        <sz val="11"/>
        <rFont val="Arial"/>
        <family val="2"/>
      </rPr>
      <t xml:space="preserve"> 5m² por caixa</t>
    </r>
    <r>
      <rPr>
        <sz val="11"/>
        <rFont val="Arial"/>
        <family val="2"/>
      </rPr>
      <t>, não inflamável, Propensão eletrostática Menos que 2.0 kV , Controle estático Permanente, Acabamento Modular  Base Termoplástica Betuminosa, sendo 4 caixas cor aurora e 4 caixas cor lemon, (ref.: Mistral ou equivalente).</t>
    </r>
  </si>
  <si>
    <r>
      <t>Fita Decorativa de Natal,</t>
    </r>
    <r>
      <rPr>
        <sz val="11"/>
        <rFont val="Arial"/>
        <family val="2"/>
      </rPr>
      <t xml:space="preserve"> largura: </t>
    </r>
    <r>
      <rPr>
        <b/>
        <sz val="11"/>
        <rFont val="Arial"/>
        <family val="2"/>
      </rPr>
      <t>10 cm</t>
    </r>
    <r>
      <rPr>
        <sz val="11"/>
        <rFont val="Arial"/>
        <family val="2"/>
      </rPr>
      <t xml:space="preserve">, comprimento: 10,00 m, </t>
    </r>
    <r>
      <rPr>
        <b/>
        <sz val="11"/>
        <rFont val="Arial"/>
        <family val="2"/>
      </rPr>
      <t>cor</t>
    </r>
    <r>
      <rPr>
        <sz val="11"/>
        <rFont val="Arial"/>
        <family val="2"/>
      </rPr>
      <t xml:space="preserve"> </t>
    </r>
    <r>
      <rPr>
        <b/>
        <sz val="11"/>
        <rFont val="Arial"/>
        <family val="2"/>
      </rPr>
      <t>vermelha</t>
    </r>
    <r>
      <rPr>
        <sz val="11"/>
        <rFont val="Arial"/>
        <family val="2"/>
      </rPr>
      <t>, composição: 100% Polyester (ref.: Cromus ou equivalente).</t>
    </r>
  </si>
  <si>
    <r>
      <t>Fita Decorativa de Natal,</t>
    </r>
    <r>
      <rPr>
        <sz val="11"/>
        <rFont val="Arial"/>
        <family val="2"/>
      </rPr>
      <t xml:space="preserve"> largura: </t>
    </r>
    <r>
      <rPr>
        <b/>
        <sz val="11"/>
        <rFont val="Arial"/>
        <family val="2"/>
      </rPr>
      <t>15 cm</t>
    </r>
    <r>
      <rPr>
        <sz val="11"/>
        <rFont val="Arial"/>
        <family val="2"/>
      </rPr>
      <t xml:space="preserve">, comprimento: 10,00 m, </t>
    </r>
    <r>
      <rPr>
        <b/>
        <sz val="11"/>
        <rFont val="Arial"/>
        <family val="2"/>
      </rPr>
      <t>estampada</t>
    </r>
    <r>
      <rPr>
        <sz val="11"/>
        <rFont val="Arial"/>
        <family val="2"/>
      </rPr>
      <t xml:space="preserve">, </t>
    </r>
    <r>
      <rPr>
        <b/>
        <sz val="11"/>
        <rFont val="Arial"/>
        <family val="2"/>
      </rPr>
      <t>cor predominante</t>
    </r>
    <r>
      <rPr>
        <sz val="11"/>
        <rFont val="Arial"/>
        <family val="2"/>
      </rPr>
      <t xml:space="preserve"> </t>
    </r>
    <r>
      <rPr>
        <b/>
        <sz val="11"/>
        <rFont val="Arial"/>
        <family val="2"/>
      </rPr>
      <t>vermelha e verde</t>
    </r>
    <r>
      <rPr>
        <sz val="11"/>
        <rFont val="Arial"/>
        <family val="2"/>
      </rPr>
      <t>, composição: 100% Polyester (ref.: Cromus ou equivalente).</t>
    </r>
  </si>
  <si>
    <r>
      <t xml:space="preserve">Fita de Led cor: Branca, </t>
    </r>
    <r>
      <rPr>
        <sz val="11"/>
        <rFont val="Arial"/>
        <family val="2"/>
      </rPr>
      <t xml:space="preserve">temperatura de cor </t>
    </r>
    <r>
      <rPr>
        <b/>
        <sz val="11"/>
        <rFont val="Arial"/>
        <family val="2"/>
      </rPr>
      <t>6000K</t>
    </r>
    <r>
      <rPr>
        <sz val="11"/>
        <rFont val="Arial"/>
        <family val="2"/>
      </rPr>
      <t>, siliconada à prova d´água com Leds SMD 5050 para fins decorativos, tamanho/comprimento: por metro, potência (Watts): 14,4 W/metro, quantidade de LEDs: 60 LEDs/metro, fluxo Luminoso (lm): 960 lms, eficiência (lm/W): 67 lm/w, voltagem (tensão entrada): 220V, fita de fixação incorporada. Grau de Proteção: IP68, ou seja, proteção máxima contra poeira (6) e proteção máxima contra períodos de imersão em água e pressão (8). Garantia do Fabricante: 1 ano. Temperatura Operacional: -20ºC a 40ºC.</t>
    </r>
  </si>
  <si>
    <r>
      <t>Fita de Led RGB</t>
    </r>
    <r>
      <rPr>
        <sz val="11"/>
        <rFont val="Arial"/>
        <family val="2"/>
      </rPr>
      <t xml:space="preserve"> 5050, com fonte 12V/5A, controle remoto, material: silicone à prova d´água com Leds SMD 5050 para fins decorativos, consumo:   14W por metro, tensão da fita:   12 Volts, tensão da fonte: Saída: 12 Volts/Entrada: Bivolt (100V - 240V), cor da Luz:   RGB, luminosidade: 1330 Lumens por metro com variação de 10%, ângulo de iluminação: 100º, índice de proteção:   IP66, vida útil: 40.000 horas, medidas: 1,5cm X 500cm. Garantia: 1 ano. Itens inclusos: Fita de LED, controle remoto e fonte.  </t>
    </r>
  </si>
  <si>
    <r>
      <t xml:space="preserve">Flor de natal artificial (Bico de Papagaio), </t>
    </r>
    <r>
      <rPr>
        <sz val="11"/>
        <rFont val="Arial"/>
        <family val="2"/>
      </rPr>
      <t xml:space="preserve">para uso ao tempo, </t>
    </r>
    <r>
      <rPr>
        <b/>
        <sz val="11"/>
        <rFont val="Arial"/>
        <family val="2"/>
      </rPr>
      <t>arranjo com 6 flores</t>
    </r>
    <r>
      <rPr>
        <sz val="11"/>
        <rFont val="Arial"/>
        <family val="2"/>
      </rPr>
      <t xml:space="preserve"> cor vermelha, folhas verde, cabo longo, tamanho 48 cm (ref.: Melyana ou equivalente).</t>
    </r>
  </si>
  <si>
    <r>
      <t>Galho</t>
    </r>
    <r>
      <rPr>
        <sz val="11"/>
        <rFont val="Arial"/>
        <family val="2"/>
      </rPr>
      <t xml:space="preserve"> de Bauheinia artificial, para uso ao tempo, </t>
    </r>
    <r>
      <rPr>
        <b/>
        <sz val="11"/>
        <rFont val="Arial"/>
        <family val="2"/>
      </rPr>
      <t xml:space="preserve">cor dourada, </t>
    </r>
    <r>
      <rPr>
        <sz val="11"/>
        <rFont val="Arial"/>
        <family val="2"/>
      </rPr>
      <t>tamanho aproximado 78 cm (ref.: Melyana ou equivalente).</t>
    </r>
  </si>
  <si>
    <r>
      <t>Mangueira luminosa luz LED, cor azul 100% cristalina</t>
    </r>
    <r>
      <rPr>
        <sz val="11"/>
        <rFont val="Arial"/>
        <family val="2"/>
      </rPr>
      <t xml:space="preserve">, alto brilho uniforme em torno do seu corpo (360º) e em toda sua extensão, seção circular, diâmetro da corda de 13mm, rolo de 100 m,  </t>
    </r>
    <r>
      <rPr>
        <b/>
        <sz val="11"/>
        <rFont val="Arial"/>
        <family val="2"/>
      </rPr>
      <t xml:space="preserve">com pisca pisca </t>
    </r>
    <r>
      <rPr>
        <sz val="11"/>
        <rFont val="Arial"/>
        <family val="2"/>
      </rPr>
      <t xml:space="preserve">(sequencial), flexível, 36 led's por metro linear, com possibilidade de ser cortado a cada 2 metros, maciça (não ocada), fios em cobre isolação PVC, 2 fios de conexão, potência máxima de 3W por metro, 220V/60Hz. </t>
    </r>
    <r>
      <rPr>
        <b/>
        <sz val="11"/>
        <rFont val="Arial"/>
        <family val="2"/>
      </rPr>
      <t>Caso queime uma lâmpada as outras devem funcionar normalmente</t>
    </r>
    <r>
      <rPr>
        <sz val="11"/>
        <rFont val="Arial"/>
        <family val="2"/>
      </rPr>
      <t>. O rolo deverá vir acompanhado de: 5 Tomadas, 5 Emendas e 5 Conexões.</t>
    </r>
    <r>
      <rPr>
        <b/>
        <sz val="11"/>
        <rFont val="Arial"/>
        <family val="2"/>
      </rPr>
      <t xml:space="preserve"> </t>
    </r>
  </si>
  <si>
    <r>
      <t>Mangueira luminosa luz LED, cor branco frio 6500K, 100% cristalina</t>
    </r>
    <r>
      <rPr>
        <sz val="11"/>
        <rFont val="Arial"/>
        <family val="2"/>
      </rPr>
      <t xml:space="preserve">, alto brilho uniforme em torno do seu corpo (360º) e em toda sua extensão, seção circular, diâmetro da corda de 13mm, rolo de 100 m, </t>
    </r>
    <r>
      <rPr>
        <b/>
        <sz val="11"/>
        <rFont val="Arial"/>
        <family val="2"/>
      </rPr>
      <t xml:space="preserve"> com pisca pisca</t>
    </r>
    <r>
      <rPr>
        <sz val="11"/>
        <rFont val="Arial"/>
        <family val="2"/>
      </rPr>
      <t xml:space="preserve"> (sequencial), flexível, 36 led's por metro linear, com possibilidade de ser cortado a cada 2 metros, maciça (não ocada), fios em cobre isolação PVC, 2 fios de conexão, potência máxima de 3W por metro, 220V/60Hz. </t>
    </r>
    <r>
      <rPr>
        <b/>
        <sz val="11"/>
        <rFont val="Arial"/>
        <family val="2"/>
      </rPr>
      <t>Caso queime uma lâmpada as outras devem funcionar normalmente</t>
    </r>
    <r>
      <rPr>
        <sz val="11"/>
        <rFont val="Arial"/>
        <family val="2"/>
      </rPr>
      <t>. O rolo deverá vir acompanhado de: 5 Tomadas, 5 Emendas e 5 Conexões.</t>
    </r>
    <r>
      <rPr>
        <b/>
        <sz val="11"/>
        <rFont val="Arial"/>
        <family val="2"/>
      </rPr>
      <t xml:space="preserve"> </t>
    </r>
  </si>
  <si>
    <r>
      <t>Mangueira luminosa luz LED, cor verde 100% cristalina</t>
    </r>
    <r>
      <rPr>
        <sz val="11"/>
        <rFont val="Arial"/>
        <family val="2"/>
      </rPr>
      <t xml:space="preserve">, alto brilho uniforme em torno do seu corpo (360º) e em toda sua extensão, seção circular, diâmetro da corda de 13mm, rolo de 100 m, </t>
    </r>
    <r>
      <rPr>
        <b/>
        <sz val="11"/>
        <rFont val="Arial"/>
        <family val="2"/>
      </rPr>
      <t xml:space="preserve"> com pisca pisca </t>
    </r>
    <r>
      <rPr>
        <sz val="11"/>
        <rFont val="Arial"/>
        <family val="2"/>
      </rPr>
      <t>(sequencial), flexível, 36 led's por metro linear, com possibilidade de ser cortado a cada 2 metros, maciça (não ocada), fios em cobre isolação PVC, 2 fios de conexão, potência máxima de 3W por metro, 220V/60Hz.</t>
    </r>
    <r>
      <rPr>
        <b/>
        <sz val="11"/>
        <rFont val="Arial"/>
        <family val="2"/>
      </rPr>
      <t xml:space="preserve"> Caso queime uma lâmpada as outras devem funcionar normalmente</t>
    </r>
    <r>
      <rPr>
        <sz val="11"/>
        <rFont val="Arial"/>
        <family val="2"/>
      </rPr>
      <t>. O rolo deverá vir acompanhado de: 5 Tomadas, 5 Emendas e 5 Conexões.</t>
    </r>
    <r>
      <rPr>
        <b/>
        <sz val="11"/>
        <rFont val="Arial"/>
        <family val="2"/>
      </rPr>
      <t xml:space="preserve"> </t>
    </r>
  </si>
  <si>
    <r>
      <t>Mangueira luminosa luz LED, cor vermelha 100% cristalina</t>
    </r>
    <r>
      <rPr>
        <sz val="11"/>
        <rFont val="Arial"/>
        <family val="2"/>
      </rPr>
      <t xml:space="preserve">, alto brilho uniforme em torno do seu corpo (360º) e em toda sua extensão, seção circular, diâmetro da corda de 13mm, rolo de 100 m, </t>
    </r>
    <r>
      <rPr>
        <b/>
        <sz val="11"/>
        <rFont val="Arial"/>
        <family val="2"/>
      </rPr>
      <t xml:space="preserve"> com pisca pisca </t>
    </r>
    <r>
      <rPr>
        <sz val="11"/>
        <rFont val="Arial"/>
        <family val="2"/>
      </rPr>
      <t>(sequencial), flexível, 36 led's por metro linear, com possibilidade de ser cortado a cada 2 metros, maciça (não ocada), fios em cobre isolação PVC, 2 fios de conexão, potência máxima de 3W por metro, 220V/60Hz.</t>
    </r>
    <r>
      <rPr>
        <b/>
        <sz val="11"/>
        <rFont val="Arial"/>
        <family val="2"/>
      </rPr>
      <t xml:space="preserve"> Caso queime uma lâmpada as outras devem funcionar normalmente</t>
    </r>
    <r>
      <rPr>
        <sz val="11"/>
        <rFont val="Arial"/>
        <family val="2"/>
      </rPr>
      <t>. O rolo deverá vir acompanhado de: 5 Tomadas, 5 Emendas e 5 Conexões.</t>
    </r>
    <r>
      <rPr>
        <b/>
        <sz val="11"/>
        <rFont val="Arial"/>
        <family val="2"/>
      </rPr>
      <t xml:space="preserve"> </t>
    </r>
  </si>
  <si>
    <r>
      <t>Pisca LED cor branco frio 6000K, 100% cristalino, com sequencial</t>
    </r>
    <r>
      <rPr>
        <sz val="11"/>
        <rFont val="Arial"/>
        <family val="2"/>
      </rPr>
      <t xml:space="preserve">, conjunto decorativo natalino </t>
    </r>
    <r>
      <rPr>
        <b/>
        <sz val="11"/>
        <rFont val="Arial"/>
        <family val="2"/>
      </rPr>
      <t>LED</t>
    </r>
    <r>
      <rPr>
        <sz val="11"/>
        <rFont val="Arial"/>
        <family val="2"/>
      </rPr>
      <t xml:space="preserve"> (</t>
    </r>
    <r>
      <rPr>
        <b/>
        <sz val="11"/>
        <rFont val="Arial"/>
        <family val="2"/>
      </rPr>
      <t>cordão com LED's</t>
    </r>
    <r>
      <rPr>
        <sz val="11"/>
        <rFont val="Arial"/>
        <family val="2"/>
      </rPr>
      <t xml:space="preserve">), próprios para instalação ao tempo, contendo 100 (cem) LED's de alto brilho; </t>
    </r>
    <r>
      <rPr>
        <b/>
        <sz val="11"/>
        <rFont val="Arial"/>
        <family val="2"/>
      </rPr>
      <t>isolação dos fios em material cristal na cor do Led</t>
    </r>
    <r>
      <rPr>
        <sz val="11"/>
        <rFont val="Arial"/>
        <family val="2"/>
      </rPr>
      <t>, com dimensões aproximadas de 10m, próprio para ligação em rede monofásica, 220V/60Hz, plug macho/fêmea (alto travante),  potência máxima 10W</t>
    </r>
    <r>
      <rPr>
        <b/>
        <sz val="11"/>
        <rFont val="Arial"/>
        <family val="2"/>
      </rPr>
      <t>. Ligação paralela a três fios antichama (duas séries de lâmpadas), de tal forma que a queima de uma lâmpada as outras permaneçam acesas.</t>
    </r>
  </si>
  <si>
    <r>
      <t xml:space="preserve">Roupa para Papai Noel, </t>
    </r>
    <r>
      <rPr>
        <sz val="11"/>
        <rFont val="Arial"/>
        <family val="2"/>
      </rPr>
      <t>adulto tamanho GG, cor: Vermelho/Branco/Preto, composição: cetim e pelúcia, completa, fino acabamento, leve, contendo blusão, calça, cinto, gorro, saco de presentes, polaina (capa para botas), barba, luvas, óculos e sino.</t>
    </r>
  </si>
  <si>
    <r>
      <t>Arame</t>
    </r>
    <r>
      <rPr>
        <sz val="11"/>
        <rFont val="Arial"/>
        <family val="2"/>
      </rPr>
      <t xml:space="preserve"> liso, de aço galvanizado a fogo, </t>
    </r>
    <r>
      <rPr>
        <b/>
        <sz val="11"/>
        <rFont val="Arial"/>
        <family val="2"/>
      </rPr>
      <t>n.º 14 BWG</t>
    </r>
    <r>
      <rPr>
        <sz val="11"/>
        <rFont val="Arial"/>
        <family val="2"/>
      </rPr>
      <t>, rolo industrial (ref. Gerdau ou equivalente).</t>
    </r>
  </si>
  <si>
    <r>
      <t>Cabo de cobre flexível trançado</t>
    </r>
    <r>
      <rPr>
        <sz val="11"/>
        <rFont val="Arial"/>
        <family val="2"/>
      </rPr>
      <t xml:space="preserve">, </t>
    </r>
    <r>
      <rPr>
        <b/>
        <sz val="11"/>
        <rFont val="Arial"/>
        <family val="2"/>
      </rPr>
      <t>2x2,5mm²</t>
    </r>
    <r>
      <rPr>
        <sz val="11"/>
        <rFont val="Arial"/>
        <family val="2"/>
      </rPr>
      <t xml:space="preserve">, cor </t>
    </r>
    <r>
      <rPr>
        <b/>
        <sz val="11"/>
        <rFont val="Arial"/>
        <family val="2"/>
      </rPr>
      <t>marrom</t>
    </r>
    <r>
      <rPr>
        <sz val="11"/>
        <rFont val="Arial"/>
        <family val="2"/>
      </rPr>
      <t>, 750V, PVC 70º, anti-chama (ref.: Prysmian (antiga Pirelli), Ficap, Conduspar ou equivalente).</t>
    </r>
  </si>
  <si>
    <r>
      <t>Cabo de cobre flexível</t>
    </r>
    <r>
      <rPr>
        <sz val="11"/>
        <rFont val="Arial"/>
        <family val="2"/>
      </rPr>
      <t xml:space="preserve">, anti chama tipo PP, </t>
    </r>
    <r>
      <rPr>
        <b/>
        <sz val="11"/>
        <rFont val="Arial"/>
        <family val="2"/>
      </rPr>
      <t>2x2,5mm²</t>
    </r>
    <r>
      <rPr>
        <sz val="11"/>
        <rFont val="Arial"/>
        <family val="2"/>
      </rPr>
      <t xml:space="preserve">, cores dos condutores : </t>
    </r>
    <r>
      <rPr>
        <b/>
        <sz val="11"/>
        <rFont val="Arial"/>
        <family val="2"/>
      </rPr>
      <t>azul claro e preta,</t>
    </r>
    <r>
      <rPr>
        <sz val="11"/>
        <rFont val="Arial"/>
        <family val="2"/>
      </rPr>
      <t xml:space="preserve"> cor da cobertura preta, isolação de 750V(ref. Prysmian (antiga Pirelli), Ficap, Conduspar ou equivalente). </t>
    </r>
  </si>
  <si>
    <r>
      <t>Cabo de cobre, flexível</t>
    </r>
    <r>
      <rPr>
        <sz val="11"/>
        <rFont val="Arial"/>
        <family val="2"/>
      </rPr>
      <t xml:space="preserve">, </t>
    </r>
    <r>
      <rPr>
        <b/>
        <sz val="11"/>
        <rFont val="Arial"/>
        <family val="2"/>
      </rPr>
      <t>10,0mm²</t>
    </r>
    <r>
      <rPr>
        <sz val="11"/>
        <rFont val="Arial"/>
        <family val="2"/>
      </rPr>
      <t xml:space="preserve">, cor </t>
    </r>
    <r>
      <rPr>
        <b/>
        <sz val="11"/>
        <rFont val="Arial"/>
        <family val="2"/>
      </rPr>
      <t>azul claro</t>
    </r>
    <r>
      <rPr>
        <sz val="11"/>
        <rFont val="Arial"/>
        <family val="2"/>
      </rPr>
      <t>, anti chama, dupla isolação, 0,6/1 kV, PVC 70º (ref.: Prysmian (antiga Pirelli), Ficap, Conduspar ou equivalente).</t>
    </r>
  </si>
  <si>
    <r>
      <t>Cabo de cobre, flexível</t>
    </r>
    <r>
      <rPr>
        <sz val="11"/>
        <rFont val="Arial"/>
        <family val="2"/>
      </rPr>
      <t xml:space="preserve">, </t>
    </r>
    <r>
      <rPr>
        <b/>
        <sz val="11"/>
        <rFont val="Arial"/>
        <family val="2"/>
      </rPr>
      <t>10,0mm²</t>
    </r>
    <r>
      <rPr>
        <sz val="11"/>
        <rFont val="Arial"/>
        <family val="2"/>
      </rPr>
      <t xml:space="preserve">, cor </t>
    </r>
    <r>
      <rPr>
        <b/>
        <sz val="11"/>
        <rFont val="Arial"/>
        <family val="2"/>
      </rPr>
      <t>preta</t>
    </r>
    <r>
      <rPr>
        <sz val="11"/>
        <rFont val="Arial"/>
        <family val="2"/>
      </rPr>
      <t>, anti chama, dupla isolação, 0,6/1 kV, PVC 70º (ref.: Prysmian (antiga Pirelli), Ficap, Conduspar ou equivalente).</t>
    </r>
  </si>
  <si>
    <r>
      <t>Cabo de cobre</t>
    </r>
    <r>
      <rPr>
        <sz val="11"/>
        <rFont val="Arial"/>
        <family val="2"/>
      </rPr>
      <t xml:space="preserve">, </t>
    </r>
    <r>
      <rPr>
        <b/>
        <sz val="11"/>
        <rFont val="Arial"/>
        <family val="2"/>
      </rPr>
      <t>flexível</t>
    </r>
    <r>
      <rPr>
        <sz val="11"/>
        <rFont val="Arial"/>
        <family val="2"/>
      </rPr>
      <t xml:space="preserve">, </t>
    </r>
    <r>
      <rPr>
        <b/>
        <sz val="11"/>
        <rFont val="Arial"/>
        <family val="2"/>
      </rPr>
      <t>10,0mm²</t>
    </r>
    <r>
      <rPr>
        <sz val="11"/>
        <rFont val="Arial"/>
        <family val="2"/>
      </rPr>
      <t xml:space="preserve">, cor </t>
    </r>
    <r>
      <rPr>
        <b/>
        <sz val="11"/>
        <rFont val="Arial"/>
        <family val="2"/>
      </rPr>
      <t>verde</t>
    </r>
    <r>
      <rPr>
        <sz val="11"/>
        <rFont val="Arial"/>
        <family val="2"/>
      </rPr>
      <t>, anti chama, dupla isolação, 0,6/1 kV, PVC 70º (ref.: Prysmian (antiga Pirelli), Ficap, Conduspar ou equivalente).</t>
    </r>
  </si>
  <si>
    <r>
      <t>Cabo de cobre</t>
    </r>
    <r>
      <rPr>
        <sz val="11"/>
        <rFont val="Arial"/>
        <family val="2"/>
      </rPr>
      <t xml:space="preserve">, </t>
    </r>
    <r>
      <rPr>
        <b/>
        <sz val="11"/>
        <rFont val="Arial"/>
        <family val="2"/>
      </rPr>
      <t>flexível</t>
    </r>
    <r>
      <rPr>
        <sz val="11"/>
        <rFont val="Arial"/>
        <family val="2"/>
      </rPr>
      <t xml:space="preserve">, </t>
    </r>
    <r>
      <rPr>
        <b/>
        <sz val="11"/>
        <rFont val="Arial"/>
        <family val="2"/>
      </rPr>
      <t>4,0mm²</t>
    </r>
    <r>
      <rPr>
        <sz val="11"/>
        <rFont val="Arial"/>
        <family val="2"/>
      </rPr>
      <t xml:space="preserve">, cor </t>
    </r>
    <r>
      <rPr>
        <b/>
        <sz val="11"/>
        <rFont val="Arial"/>
        <family val="2"/>
      </rPr>
      <t>azul claro</t>
    </r>
    <r>
      <rPr>
        <sz val="11"/>
        <rFont val="Arial"/>
        <family val="2"/>
      </rPr>
      <t>, anti chama, dupla isolação, 0,6/1 kV, PVC 70º (ref.: Prysmian (antiga Pirelli), Ficap, Conduspar ou equivalente).</t>
    </r>
  </si>
  <si>
    <r>
      <t>Cabo de cobre</t>
    </r>
    <r>
      <rPr>
        <sz val="11"/>
        <rFont val="Arial"/>
        <family val="2"/>
      </rPr>
      <t xml:space="preserve">, </t>
    </r>
    <r>
      <rPr>
        <b/>
        <sz val="11"/>
        <rFont val="Arial"/>
        <family val="2"/>
      </rPr>
      <t>flexível</t>
    </r>
    <r>
      <rPr>
        <sz val="11"/>
        <rFont val="Arial"/>
        <family val="2"/>
      </rPr>
      <t xml:space="preserve">, </t>
    </r>
    <r>
      <rPr>
        <b/>
        <sz val="11"/>
        <rFont val="Arial"/>
        <family val="2"/>
      </rPr>
      <t>4,0mm²</t>
    </r>
    <r>
      <rPr>
        <sz val="11"/>
        <rFont val="Arial"/>
        <family val="2"/>
      </rPr>
      <t xml:space="preserve">, cor </t>
    </r>
    <r>
      <rPr>
        <b/>
        <sz val="11"/>
        <rFont val="Arial"/>
        <family val="2"/>
      </rPr>
      <t>preta</t>
    </r>
    <r>
      <rPr>
        <sz val="11"/>
        <rFont val="Arial"/>
        <family val="2"/>
      </rPr>
      <t>, anti chama, dupla isolação, 0,6/1 kV, PVC 70º (ref.: Prysmian (antiga Pirelli), Ficap, Conduspar ou equivalente).</t>
    </r>
  </si>
  <si>
    <r>
      <t>Cabo de cobre</t>
    </r>
    <r>
      <rPr>
        <sz val="11"/>
        <rFont val="Arial"/>
        <family val="2"/>
      </rPr>
      <t xml:space="preserve">, </t>
    </r>
    <r>
      <rPr>
        <b/>
        <sz val="11"/>
        <rFont val="Arial"/>
        <family val="2"/>
      </rPr>
      <t>flexível</t>
    </r>
    <r>
      <rPr>
        <sz val="11"/>
        <rFont val="Arial"/>
        <family val="2"/>
      </rPr>
      <t xml:space="preserve">, </t>
    </r>
    <r>
      <rPr>
        <b/>
        <sz val="11"/>
        <rFont val="Arial"/>
        <family val="2"/>
      </rPr>
      <t>4,0mm²</t>
    </r>
    <r>
      <rPr>
        <sz val="11"/>
        <rFont val="Arial"/>
        <family val="2"/>
      </rPr>
      <t xml:space="preserve">, cor </t>
    </r>
    <r>
      <rPr>
        <b/>
        <sz val="11"/>
        <rFont val="Arial"/>
        <family val="2"/>
      </rPr>
      <t>verde</t>
    </r>
    <r>
      <rPr>
        <sz val="11"/>
        <rFont val="Arial"/>
        <family val="2"/>
      </rPr>
      <t>, anti chama, dupla isolação, 0,6/1 kV, PVC 70º (ref.: Prysmian (antiga Pirelli), Ficap, Conduspar ou equivalente).</t>
    </r>
  </si>
  <si>
    <r>
      <t>Cabo de cobre</t>
    </r>
    <r>
      <rPr>
        <sz val="11"/>
        <rFont val="Arial"/>
        <family val="2"/>
      </rPr>
      <t xml:space="preserve">, </t>
    </r>
    <r>
      <rPr>
        <b/>
        <sz val="11"/>
        <rFont val="Arial"/>
        <family val="2"/>
      </rPr>
      <t>flexível</t>
    </r>
    <r>
      <rPr>
        <sz val="11"/>
        <rFont val="Arial"/>
        <family val="2"/>
      </rPr>
      <t xml:space="preserve">, </t>
    </r>
    <r>
      <rPr>
        <b/>
        <sz val="11"/>
        <rFont val="Arial"/>
        <family val="2"/>
      </rPr>
      <t>6,0mm²</t>
    </r>
    <r>
      <rPr>
        <sz val="11"/>
        <rFont val="Arial"/>
        <family val="2"/>
      </rPr>
      <t xml:space="preserve">, cor </t>
    </r>
    <r>
      <rPr>
        <b/>
        <sz val="11"/>
        <rFont val="Arial"/>
        <family val="2"/>
      </rPr>
      <t>azul claro</t>
    </r>
    <r>
      <rPr>
        <sz val="11"/>
        <rFont val="Arial"/>
        <family val="2"/>
      </rPr>
      <t>, anti chama, dupla isolação, 0,6/1 kV, PVC 70º (ref.: Prysmian (antiga Pirelli), Ficap, Conduspar ou equivalente).</t>
    </r>
  </si>
  <si>
    <r>
      <t>Cabo de cobre</t>
    </r>
    <r>
      <rPr>
        <sz val="11"/>
        <rFont val="Arial"/>
        <family val="2"/>
      </rPr>
      <t xml:space="preserve">, </t>
    </r>
    <r>
      <rPr>
        <b/>
        <sz val="11"/>
        <rFont val="Arial"/>
        <family val="2"/>
      </rPr>
      <t>flexível</t>
    </r>
    <r>
      <rPr>
        <sz val="11"/>
        <rFont val="Arial"/>
        <family val="2"/>
      </rPr>
      <t xml:space="preserve">, </t>
    </r>
    <r>
      <rPr>
        <b/>
        <sz val="11"/>
        <rFont val="Arial"/>
        <family val="2"/>
      </rPr>
      <t>6,0mm²</t>
    </r>
    <r>
      <rPr>
        <sz val="11"/>
        <rFont val="Arial"/>
        <family val="2"/>
      </rPr>
      <t xml:space="preserve">, cor </t>
    </r>
    <r>
      <rPr>
        <b/>
        <sz val="11"/>
        <rFont val="Arial"/>
        <family val="2"/>
      </rPr>
      <t>preta</t>
    </r>
    <r>
      <rPr>
        <sz val="11"/>
        <rFont val="Arial"/>
        <family val="2"/>
      </rPr>
      <t>, anti chama, dupla isolação, 0,6/1 kV, PVC 70º (ref.: Prysmian (antiga Pirelli), Ficap, Conduspar ou equivalente).</t>
    </r>
  </si>
  <si>
    <r>
      <t>Cabo de cobre</t>
    </r>
    <r>
      <rPr>
        <sz val="11"/>
        <rFont val="Arial"/>
        <family val="2"/>
      </rPr>
      <t xml:space="preserve">, </t>
    </r>
    <r>
      <rPr>
        <b/>
        <sz val="11"/>
        <rFont val="Arial"/>
        <family val="2"/>
      </rPr>
      <t>flexível</t>
    </r>
    <r>
      <rPr>
        <sz val="11"/>
        <rFont val="Arial"/>
        <family val="2"/>
      </rPr>
      <t xml:space="preserve">, </t>
    </r>
    <r>
      <rPr>
        <b/>
        <sz val="11"/>
        <rFont val="Arial"/>
        <family val="2"/>
      </rPr>
      <t>6,0mm²</t>
    </r>
    <r>
      <rPr>
        <sz val="11"/>
        <rFont val="Arial"/>
        <family val="2"/>
      </rPr>
      <t xml:space="preserve">, cor </t>
    </r>
    <r>
      <rPr>
        <b/>
        <sz val="11"/>
        <rFont val="Arial"/>
        <family val="2"/>
      </rPr>
      <t>verde</t>
    </r>
    <r>
      <rPr>
        <sz val="11"/>
        <rFont val="Arial"/>
        <family val="2"/>
      </rPr>
      <t>, anti chama, dupla isolação, 0,6/1 kV, PVC 70º (ref.: Prysmian (antiga Pirelli), Ficap, Conduspar ou equivalente).</t>
    </r>
  </si>
  <si>
    <r>
      <t>Comando 2x30A,</t>
    </r>
    <r>
      <rPr>
        <sz val="11"/>
        <color indexed="8"/>
        <rFont val="Arial"/>
        <family val="2"/>
      </rPr>
      <t xml:space="preserve"> para iluminação pública, contendo relê fotoelétrico, 5A, NA, disjuntor bipolar termomagnético e contator com contatos de carga NF (ref.: Tecnowatt, Ilumatic ou equivalente).</t>
    </r>
  </si>
  <si>
    <r>
      <t>Eletroduto flexível de polietileno</t>
    </r>
    <r>
      <rPr>
        <sz val="11"/>
        <color indexed="8"/>
        <rFont val="Arial"/>
        <family val="2"/>
      </rPr>
      <t xml:space="preserve">, corrugado, </t>
    </r>
    <r>
      <rPr>
        <b/>
        <sz val="11"/>
        <color indexed="8"/>
        <rFont val="Arial"/>
        <family val="2"/>
      </rPr>
      <t>Ø 3/4”</t>
    </r>
    <r>
      <rPr>
        <sz val="11"/>
        <color indexed="8"/>
        <rFont val="Arial"/>
        <family val="2"/>
      </rPr>
      <t>, (ref.: SGP, Vulcan, Cordeiro, JJ, Tigre ou equivalente).</t>
    </r>
  </si>
  <si>
    <r>
      <t>Fita isolante auto fusão</t>
    </r>
    <r>
      <rPr>
        <sz val="11"/>
        <rFont val="Arial"/>
        <family val="2"/>
      </rPr>
      <t>, 0,7x19x10.000mm, capacidade de aderência ao condutor a toda prova, (ref.: Scotch, 3M, Tigre ou equivalente).</t>
    </r>
  </si>
  <si>
    <r>
      <t>Fita isolante plástica</t>
    </r>
    <r>
      <rPr>
        <sz val="11"/>
        <rFont val="Arial"/>
        <family val="2"/>
      </rPr>
      <t xml:space="preserve">, 0,7x19x5.000mm, capacidade de aderência ao condutor a toda prova, (ref.: Scotch, 3M, Tigre ou equivalente). </t>
    </r>
  </si>
  <si>
    <r>
      <t>Solda estanho</t>
    </r>
    <r>
      <rPr>
        <sz val="11"/>
        <rFont val="Arial"/>
        <family val="2"/>
      </rPr>
      <t xml:space="preserve"> em fio, liga 60/40 Sn/Pb, carretel caixa azul, embalagem contendo 500g (ref.: Best ou equivalente).</t>
    </r>
  </si>
  <si>
    <r>
      <t xml:space="preserve">Rolo de Lã, </t>
    </r>
    <r>
      <rPr>
        <sz val="11"/>
        <rFont val="Arial"/>
        <family val="2"/>
      </rPr>
      <t xml:space="preserve">para pintura </t>
    </r>
    <r>
      <rPr>
        <b/>
        <sz val="11"/>
        <rFont val="Arial"/>
        <family val="2"/>
      </rPr>
      <t xml:space="preserve">23cm </t>
    </r>
    <r>
      <rPr>
        <sz val="11"/>
        <rFont val="Arial"/>
        <family val="2"/>
      </rPr>
      <t>(ref.: Condor, Tigre ou equivalente).</t>
    </r>
  </si>
  <si>
    <r>
      <t xml:space="preserve">Rolo de Lã, </t>
    </r>
    <r>
      <rPr>
        <sz val="11"/>
        <rFont val="Arial"/>
        <family val="2"/>
      </rPr>
      <t xml:space="preserve">para pintura </t>
    </r>
    <r>
      <rPr>
        <b/>
        <sz val="11"/>
        <rFont val="Arial"/>
        <family val="2"/>
      </rPr>
      <t xml:space="preserve">7cm </t>
    </r>
    <r>
      <rPr>
        <sz val="11"/>
        <rFont val="Arial"/>
        <family val="2"/>
      </rPr>
      <t>(ref.: Condor, Tigre ou equivalente).</t>
    </r>
  </si>
  <si>
    <r>
      <t>Suporte de rolo</t>
    </r>
    <r>
      <rPr>
        <sz val="11"/>
        <color indexed="8"/>
        <rFont val="Arial"/>
        <family val="2"/>
      </rPr>
      <t xml:space="preserve">, para pintura </t>
    </r>
    <r>
      <rPr>
        <b/>
        <sz val="11"/>
        <color indexed="8"/>
        <rFont val="Arial"/>
        <family val="2"/>
      </rPr>
      <t>23cm</t>
    </r>
    <r>
      <rPr>
        <sz val="11"/>
        <color indexed="8"/>
        <rFont val="Arial"/>
        <family val="2"/>
      </rPr>
      <t>, (ref.: Condor, Tigre ou equivalente).</t>
    </r>
  </si>
  <si>
    <r>
      <t xml:space="preserve">Thiner </t>
    </r>
    <r>
      <rPr>
        <sz val="11"/>
        <rFont val="Arial"/>
        <family val="2"/>
      </rPr>
      <t>solvente líquido galão de 5 litros.</t>
    </r>
  </si>
  <si>
    <r>
      <t xml:space="preserve">Tinta esmalte sintético </t>
    </r>
    <r>
      <rPr>
        <sz val="11"/>
        <rFont val="Arial"/>
        <family val="2"/>
      </rPr>
      <t xml:space="preserve">brilhante, galão de 3,6 litros, </t>
    </r>
    <r>
      <rPr>
        <b/>
        <sz val="11"/>
        <rFont val="Arial"/>
        <family val="2"/>
      </rPr>
      <t xml:space="preserve">cor vermelho natal </t>
    </r>
    <r>
      <rPr>
        <sz val="11"/>
        <rFont val="Arial"/>
        <family val="2"/>
      </rPr>
      <t>(ref.: Dacar ou equivalente)</t>
    </r>
    <r>
      <rPr>
        <b/>
        <sz val="11"/>
        <rFont val="Arial"/>
        <family val="2"/>
      </rPr>
      <t>.</t>
    </r>
  </si>
  <si>
    <r>
      <t xml:space="preserve">Tinta esmalte sintético </t>
    </r>
    <r>
      <rPr>
        <sz val="11"/>
        <rFont val="Arial"/>
        <family val="2"/>
      </rPr>
      <t xml:space="preserve">brilhante, galão de 3,6 litros, </t>
    </r>
    <r>
      <rPr>
        <b/>
        <sz val="11"/>
        <rFont val="Arial"/>
        <family val="2"/>
      </rPr>
      <t xml:space="preserve">cor preta </t>
    </r>
    <r>
      <rPr>
        <sz val="11"/>
        <rFont val="Arial"/>
        <family val="2"/>
      </rPr>
      <t>(ref.: Dacar ou equivalente)</t>
    </r>
    <r>
      <rPr>
        <b/>
        <sz val="11"/>
        <rFont val="Arial"/>
        <family val="2"/>
      </rPr>
      <t>.</t>
    </r>
  </si>
  <si>
    <r>
      <t xml:space="preserve">Tinta esmalte sintético </t>
    </r>
    <r>
      <rPr>
        <sz val="11"/>
        <rFont val="Arial"/>
        <family val="2"/>
      </rPr>
      <t xml:space="preserve">brilhante, galão de 3,6 litros, </t>
    </r>
    <r>
      <rPr>
        <b/>
        <sz val="11"/>
        <rFont val="Arial"/>
        <family val="2"/>
      </rPr>
      <t xml:space="preserve">cor branco neve </t>
    </r>
    <r>
      <rPr>
        <sz val="11"/>
        <rFont val="Arial"/>
        <family val="2"/>
      </rPr>
      <t>(ref.: Dacar ou equivalente)</t>
    </r>
    <r>
      <rPr>
        <b/>
        <sz val="11"/>
        <rFont val="Arial"/>
        <family val="2"/>
      </rPr>
      <t>.</t>
    </r>
  </si>
  <si>
    <r>
      <t>Tinta esmalte sintético</t>
    </r>
    <r>
      <rPr>
        <sz val="11"/>
        <rFont val="Arial"/>
        <family val="2"/>
      </rPr>
      <t xml:space="preserve">, cor </t>
    </r>
    <r>
      <rPr>
        <b/>
        <sz val="11"/>
        <rFont val="Arial"/>
        <family val="2"/>
      </rPr>
      <t>ouro velho</t>
    </r>
    <r>
      <rPr>
        <sz val="11"/>
        <rFont val="Arial"/>
        <family val="2"/>
      </rPr>
      <t>, galão de 3,6 litros.</t>
    </r>
  </si>
  <si>
    <r>
      <t>Tinta PVA</t>
    </r>
    <r>
      <rPr>
        <sz val="11"/>
        <rFont val="Arial"/>
        <family val="2"/>
      </rPr>
      <t xml:space="preserve">, </t>
    </r>
    <r>
      <rPr>
        <sz val="11"/>
        <color indexed="8"/>
        <rFont val="Arial"/>
        <family val="2"/>
      </rPr>
      <t xml:space="preserve">lata de </t>
    </r>
    <r>
      <rPr>
        <b/>
        <sz val="11"/>
        <color indexed="8"/>
        <rFont val="Arial"/>
        <family val="2"/>
      </rPr>
      <t>18 litros, cor branco neve.</t>
    </r>
  </si>
  <si>
    <r>
      <t xml:space="preserve">Trincha </t>
    </r>
    <r>
      <rPr>
        <sz val="11"/>
        <rFont val="Arial"/>
        <family val="2"/>
      </rPr>
      <t xml:space="preserve">pelo natural para pintura, </t>
    </r>
    <r>
      <rPr>
        <b/>
        <sz val="11"/>
        <rFont val="Arial"/>
        <family val="2"/>
      </rPr>
      <t>2".</t>
    </r>
  </si>
  <si>
    <r>
      <t>Trincha</t>
    </r>
    <r>
      <rPr>
        <sz val="11"/>
        <rFont val="Arial"/>
        <family val="2"/>
      </rPr>
      <t xml:space="preserve"> pelo natural para pintura, </t>
    </r>
    <r>
      <rPr>
        <b/>
        <sz val="11"/>
        <rFont val="Arial"/>
        <family val="2"/>
      </rPr>
      <t>3"</t>
    </r>
    <r>
      <rPr>
        <sz val="11"/>
        <rFont val="Arial"/>
        <family val="2"/>
      </rPr>
      <t>.</t>
    </r>
  </si>
  <si>
    <r>
      <t>Trincha</t>
    </r>
    <r>
      <rPr>
        <sz val="11"/>
        <rFont val="Arial"/>
        <family val="2"/>
      </rPr>
      <t xml:space="preserve"> pelo natural para pintura, </t>
    </r>
    <r>
      <rPr>
        <b/>
        <sz val="11"/>
        <rFont val="Arial"/>
        <family val="2"/>
      </rPr>
      <t>3/4"</t>
    </r>
    <r>
      <rPr>
        <sz val="11"/>
        <rFont val="Arial"/>
        <family val="2"/>
      </rPr>
      <t>.</t>
    </r>
  </si>
  <si>
    <t>Empresa 1</t>
  </si>
  <si>
    <t>Empresa 2</t>
  </si>
  <si>
    <t>Empresa 3</t>
  </si>
  <si>
    <t>Preço Unitário
 (R$) (Menor Preço)</t>
  </si>
  <si>
    <r>
      <rPr>
        <b/>
        <sz val="10"/>
        <rFont val="Arial"/>
        <family val="2"/>
      </rPr>
      <t>Roupa para Mamãe Noel</t>
    </r>
    <r>
      <rPr>
        <sz val="10"/>
        <rFont val="Arial"/>
        <family val="2"/>
      </rPr>
      <t xml:space="preserve">, adulto tamanho GG, cor:  Vermelho/Branco/Preto, composição: cetim e pelúcia, completa, fino acabamento, leve, contendo blusa, saia, cinto, gorro, polaina e saco de presentes. 
</t>
    </r>
  </si>
  <si>
    <t>LOTE 03</t>
  </si>
  <si>
    <t>SINAPI</t>
  </si>
  <si>
    <t>AGETOP</t>
  </si>
  <si>
    <r>
      <t>Arame</t>
    </r>
    <r>
      <rPr>
        <sz val="11"/>
        <rFont val="Arial"/>
        <family val="2"/>
      </rPr>
      <t xml:space="preserve"> liso, de aço galvanizado a fogo, </t>
    </r>
    <r>
      <rPr>
        <b/>
        <sz val="11"/>
        <rFont val="Arial"/>
        <family val="2"/>
      </rPr>
      <t>n.º 16 BWG</t>
    </r>
    <r>
      <rPr>
        <sz val="11"/>
        <rFont val="Arial"/>
        <family val="2"/>
      </rPr>
      <t>, rolo industrial (ref. Gerdau ou equivalente).</t>
    </r>
  </si>
  <si>
    <t>333</t>
  </si>
  <si>
    <t>344</t>
  </si>
  <si>
    <t>1020</t>
  </si>
  <si>
    <t>1021</t>
  </si>
  <si>
    <t>994</t>
  </si>
  <si>
    <t>404</t>
  </si>
  <si>
    <t>21127</t>
  </si>
  <si>
    <t>12732</t>
  </si>
  <si>
    <t>S-411</t>
  </si>
  <si>
    <t>S-408</t>
  </si>
  <si>
    <t>S-39636</t>
  </si>
  <si>
    <t>S-38393</t>
  </si>
  <si>
    <t>S-25966</t>
  </si>
  <si>
    <t>S-7292</t>
  </si>
  <si>
    <t>S-35691</t>
  </si>
  <si>
    <t>S-38386</t>
  </si>
  <si>
    <t>1022</t>
  </si>
  <si>
    <t>3023</t>
  </si>
  <si>
    <t>PLANILHA ORÇAMENTÁRIA DE AQUISIÇÃO DE MATERIAL ELÉTRICO PARA O NATAL 2017</t>
  </si>
  <si>
    <r>
      <t xml:space="preserve">Thiner </t>
    </r>
    <r>
      <rPr>
        <sz val="11"/>
        <rFont val="Arial"/>
        <family val="2"/>
      </rPr>
      <t>solvente líquido galão de 5 litros. (R$ 66,95=R$13,39R$/L-Sinapi x 5L)</t>
    </r>
  </si>
  <si>
    <r>
      <t xml:space="preserve">Tinta esmalte sintético </t>
    </r>
    <r>
      <rPr>
        <sz val="11"/>
        <rFont val="Arial"/>
        <family val="2"/>
      </rPr>
      <t xml:space="preserve">brilhante, galão de 3,6 litros, </t>
    </r>
    <r>
      <rPr>
        <b/>
        <sz val="11"/>
        <rFont val="Arial"/>
        <family val="2"/>
      </rPr>
      <t xml:space="preserve">cor vermelho natal </t>
    </r>
    <r>
      <rPr>
        <sz val="11"/>
        <rFont val="Arial"/>
        <family val="2"/>
      </rPr>
      <t>(ref.: Dacar ou equivalente)</t>
    </r>
    <r>
      <rPr>
        <b/>
        <sz val="11"/>
        <rFont val="Arial"/>
        <family val="2"/>
      </rPr>
      <t>. (R$ 64,01=R$17,78R$/L-Sinapi x 3,6L)</t>
    </r>
  </si>
  <si>
    <r>
      <t xml:space="preserve">Tinta esmalte sintético </t>
    </r>
    <r>
      <rPr>
        <sz val="11"/>
        <rFont val="Arial"/>
        <family val="2"/>
      </rPr>
      <t xml:space="preserve">brilhante, galão de 3,6 litros, </t>
    </r>
    <r>
      <rPr>
        <b/>
        <sz val="11"/>
        <rFont val="Arial"/>
        <family val="2"/>
      </rPr>
      <t xml:space="preserve">cor preta </t>
    </r>
    <r>
      <rPr>
        <sz val="11"/>
        <rFont val="Arial"/>
        <family val="2"/>
      </rPr>
      <t>(ref.: Dacar ou equivalente)</t>
    </r>
    <r>
      <rPr>
        <b/>
        <sz val="11"/>
        <rFont val="Arial"/>
        <family val="2"/>
      </rPr>
      <t>. (R$ 64,01=R$17,78R$/L-Sinapi x 3,6L)</t>
    </r>
  </si>
  <si>
    <r>
      <t xml:space="preserve">Tinta esmalte sintético </t>
    </r>
    <r>
      <rPr>
        <sz val="11"/>
        <rFont val="Arial"/>
        <family val="2"/>
      </rPr>
      <t xml:space="preserve">brilhante, galão de 3,6 litros, </t>
    </r>
    <r>
      <rPr>
        <b/>
        <sz val="11"/>
        <rFont val="Arial"/>
        <family val="2"/>
      </rPr>
      <t xml:space="preserve">cor branco neve </t>
    </r>
    <r>
      <rPr>
        <sz val="11"/>
        <rFont val="Arial"/>
        <family val="2"/>
      </rPr>
      <t>(ref.: Dacar ou equivalente)</t>
    </r>
    <r>
      <rPr>
        <b/>
        <sz val="11"/>
        <rFont val="Arial"/>
        <family val="2"/>
      </rPr>
      <t>. (R$ 64,01=R$17,78R$/L-Sinapi x 3,6L)</t>
    </r>
  </si>
  <si>
    <r>
      <t>Tinta esmalte sintético</t>
    </r>
    <r>
      <rPr>
        <sz val="11"/>
        <rFont val="Arial"/>
        <family val="2"/>
      </rPr>
      <t xml:space="preserve">, cor </t>
    </r>
    <r>
      <rPr>
        <b/>
        <sz val="11"/>
        <rFont val="Arial"/>
        <family val="2"/>
      </rPr>
      <t>ouro velho</t>
    </r>
    <r>
      <rPr>
        <sz val="11"/>
        <rFont val="Arial"/>
        <family val="2"/>
      </rPr>
      <t>, galão de 3,6 litros.</t>
    </r>
    <r>
      <rPr>
        <b/>
        <sz val="11"/>
        <rFont val="Arial"/>
        <family val="2"/>
      </rPr>
      <t>(R$ 64,01=R$17,78R$/L-Sinapi x 3,6L)</t>
    </r>
  </si>
  <si>
    <r>
      <t>Tinta PVA</t>
    </r>
    <r>
      <rPr>
        <sz val="11"/>
        <rFont val="Arial"/>
        <family val="2"/>
      </rPr>
      <t xml:space="preserve">, </t>
    </r>
    <r>
      <rPr>
        <sz val="11"/>
        <color indexed="8"/>
        <rFont val="Arial"/>
        <family val="2"/>
      </rPr>
      <t xml:space="preserve">lata de </t>
    </r>
    <r>
      <rPr>
        <b/>
        <sz val="11"/>
        <color indexed="8"/>
        <rFont val="Arial"/>
        <family val="2"/>
      </rPr>
      <t>18 litros, cor branco neve. (R$ 212,76=R$11,82R$/L-Sinapi x 18L)</t>
    </r>
  </si>
  <si>
    <r>
      <t>Trincha</t>
    </r>
    <r>
      <rPr>
        <sz val="11"/>
        <rFont val="Arial"/>
        <family val="2"/>
      </rPr>
      <t xml:space="preserve"> pelo natural para pintura, 1/2 ".</t>
    </r>
  </si>
  <si>
    <t>m2</t>
  </si>
  <si>
    <t>3318</t>
  </si>
  <si>
    <t>3321</t>
  </si>
  <si>
    <t>COTAÇÃO</t>
  </si>
  <si>
    <t xml:space="preserve">            SECRETARIA MUNICIPAL DE INFRAESTRUTURA  E SERVIÇOS PÚBLICOS</t>
  </si>
  <si>
    <t>CNPJ:</t>
  </si>
  <si>
    <t>Nome do Vendedor</t>
  </si>
  <si>
    <t>Nome da
 Empresa:</t>
  </si>
  <si>
    <t>Telefone p/ contato:</t>
  </si>
  <si>
    <t xml:space="preserve">                                                                                                                DIRETORIA DE SERVIÇOS PÚBLICOS - DIRSER</t>
  </si>
  <si>
    <t>JBA
 COMERCIAL</t>
  </si>
  <si>
    <t>11.966.241/0001-06</t>
  </si>
  <si>
    <t>CLEOMAR</t>
  </si>
  <si>
    <t>Nome do Vendedor:</t>
  </si>
  <si>
    <t>E-mail:</t>
  </si>
  <si>
    <t>jbacomercio@hotmail.com</t>
  </si>
  <si>
    <t>(62)3087-0855</t>
  </si>
  <si>
    <t>01.847.854/0003-32</t>
  </si>
  <si>
    <t>JOSMAR</t>
  </si>
  <si>
    <t>(62)35312200</t>
  </si>
  <si>
    <t>josmar@eletrotransol.com.br</t>
  </si>
  <si>
    <t>ELETRO
TRANSOL</t>
  </si>
  <si>
    <t>STIELETRÔNICA S.A.</t>
  </si>
  <si>
    <t>33.096.926/0001-81</t>
  </si>
  <si>
    <t>SERGIO ZENICOLA</t>
  </si>
  <si>
    <t>(21)35410516/
25560144)</t>
  </si>
  <si>
    <t>stexport@stieletronica.com.br</t>
  </si>
  <si>
    <t>TACHIBRA</t>
  </si>
  <si>
    <t>00.374.121/0001-01</t>
  </si>
  <si>
    <t>(47)32817300</t>
  </si>
  <si>
    <t>ILUMATIC</t>
  </si>
  <si>
    <t>61.276.226/0001-04</t>
  </si>
  <si>
    <t>MARA ORMEIRO</t>
  </si>
  <si>
    <t>(11)21490249/
983956723</t>
  </si>
  <si>
    <t>mara@ilumatic.com.br</t>
  </si>
  <si>
    <t>DIAL 
DISTRIBUIDORA</t>
  </si>
  <si>
    <t>21.536.067/0001-15</t>
  </si>
  <si>
    <t>DIEGO</t>
  </si>
  <si>
    <t>(62)39310508</t>
  </si>
  <si>
    <t>processos2@somacontabilidades.com.br</t>
  </si>
  <si>
    <r>
      <t>Pisca LED cor azul, 100% cristalino, com sequencial</t>
    </r>
    <r>
      <rPr>
        <sz val="11"/>
        <rFont val="Arial"/>
        <family val="2"/>
      </rPr>
      <t xml:space="preserve">, conjunto decorativo natalino </t>
    </r>
    <r>
      <rPr>
        <b/>
        <sz val="11"/>
        <rFont val="Arial"/>
        <family val="2"/>
      </rPr>
      <t>LED</t>
    </r>
    <r>
      <rPr>
        <sz val="11"/>
        <rFont val="Arial"/>
        <family val="2"/>
      </rPr>
      <t xml:space="preserve"> (</t>
    </r>
    <r>
      <rPr>
        <b/>
        <sz val="11"/>
        <rFont val="Arial"/>
        <family val="2"/>
      </rPr>
      <t>cordão com LED's</t>
    </r>
    <r>
      <rPr>
        <sz val="11"/>
        <rFont val="Arial"/>
        <family val="2"/>
      </rPr>
      <t xml:space="preserve">), próprios para instalação ao tempo, contendo 100 (cem) LED's de alto brilho; </t>
    </r>
    <r>
      <rPr>
        <b/>
        <sz val="11"/>
        <rFont val="Arial"/>
        <family val="2"/>
      </rPr>
      <t>isolação dos fios em material cristal na cor do Led</t>
    </r>
    <r>
      <rPr>
        <sz val="11"/>
        <rFont val="Arial"/>
        <family val="2"/>
      </rPr>
      <t>, com dimensões aproximadas de 10m, próprio para ligação em rede monofásica, 220V/60Hz, plug macho/fêmea (alto travante),  potência máxima 10W</t>
    </r>
    <r>
      <rPr>
        <b/>
        <sz val="11"/>
        <rFont val="Arial"/>
        <family val="2"/>
      </rPr>
      <t>. Ligação paralela a três fios antichama (duas séries de lâmpadas), de tal forma que a queima de uma lâmpada as outras permaneçam acesas.</t>
    </r>
  </si>
  <si>
    <r>
      <t>Pisca LED cor vermelho, 100% cristalino, com sequencial</t>
    </r>
    <r>
      <rPr>
        <sz val="11"/>
        <rFont val="Arial"/>
        <family val="2"/>
      </rPr>
      <t xml:space="preserve">, conjunto decorativo natalino </t>
    </r>
    <r>
      <rPr>
        <b/>
        <sz val="11"/>
        <rFont val="Arial"/>
        <family val="2"/>
      </rPr>
      <t>LED</t>
    </r>
    <r>
      <rPr>
        <sz val="11"/>
        <rFont val="Arial"/>
        <family val="2"/>
      </rPr>
      <t xml:space="preserve"> (</t>
    </r>
    <r>
      <rPr>
        <b/>
        <sz val="11"/>
        <rFont val="Arial"/>
        <family val="2"/>
      </rPr>
      <t>cordão com LED's</t>
    </r>
    <r>
      <rPr>
        <sz val="11"/>
        <rFont val="Arial"/>
        <family val="2"/>
      </rPr>
      <t xml:space="preserve">), próprios para instalação ao tempo, contendo 100 (cem) LED's de alto brilho; </t>
    </r>
    <r>
      <rPr>
        <b/>
        <sz val="11"/>
        <rFont val="Arial"/>
        <family val="2"/>
      </rPr>
      <t>isolação dos fios em material cristal na cor do Led</t>
    </r>
    <r>
      <rPr>
        <sz val="11"/>
        <rFont val="Arial"/>
        <family val="2"/>
      </rPr>
      <t>, com dimensões aproximadas de 10m, próprio para ligação em rede monofásica, 220V/60Hz, plug macho/fêmea (alto travante),  potência máxima 10W</t>
    </r>
    <r>
      <rPr>
        <b/>
        <sz val="11"/>
        <rFont val="Arial"/>
        <family val="2"/>
      </rPr>
      <t>. Ligação paralela a três fios antichama (duas séries de lâmpadas), de tal forma que a queima de uma lâmpada as outras permaneçam acesas.</t>
    </r>
  </si>
  <si>
    <r>
      <t>Pisca LED cor amarelo, 100% cristalino, com sequencial</t>
    </r>
    <r>
      <rPr>
        <sz val="11"/>
        <rFont val="Arial"/>
        <family val="2"/>
      </rPr>
      <t xml:space="preserve">, conjunto decorativo natalino </t>
    </r>
    <r>
      <rPr>
        <b/>
        <sz val="11"/>
        <rFont val="Arial"/>
        <family val="2"/>
      </rPr>
      <t>LED</t>
    </r>
    <r>
      <rPr>
        <sz val="11"/>
        <rFont val="Arial"/>
        <family val="2"/>
      </rPr>
      <t xml:space="preserve"> (</t>
    </r>
    <r>
      <rPr>
        <b/>
        <sz val="11"/>
        <rFont val="Arial"/>
        <family val="2"/>
      </rPr>
      <t>cordão com LED's</t>
    </r>
    <r>
      <rPr>
        <sz val="11"/>
        <rFont val="Arial"/>
        <family val="2"/>
      </rPr>
      <t xml:space="preserve">), próprios para instalação ao tempo, contendo 100 (cem) LED's de alto brilho; </t>
    </r>
    <r>
      <rPr>
        <b/>
        <sz val="11"/>
        <rFont val="Arial"/>
        <family val="2"/>
      </rPr>
      <t>isolação dos fios em material cristal na cor do Led</t>
    </r>
    <r>
      <rPr>
        <sz val="11"/>
        <rFont val="Arial"/>
        <family val="2"/>
      </rPr>
      <t>, com dimensões aproximadas de 10m, próprio para ligação em rede monofásica, 220V/60Hz, plug macho/fêmea (alto travante),  potência máxima 10W</t>
    </r>
    <r>
      <rPr>
        <b/>
        <sz val="11"/>
        <rFont val="Arial"/>
        <family val="2"/>
      </rPr>
      <t>. Ligação paralela a três fios antichama (duas séries de lâmpadas), de tal forma que a queima de uma lâmpada as outras permaneçam acesas.</t>
    </r>
  </si>
  <si>
    <r>
      <t xml:space="preserve">Amarrilho – </t>
    </r>
    <r>
      <rPr>
        <sz val="11"/>
        <rFont val="Arial"/>
        <family val="2"/>
      </rPr>
      <t xml:space="preserve">Arame coberto de plástico </t>
    </r>
    <r>
      <rPr>
        <b/>
        <sz val="11"/>
        <rFont val="Arial"/>
        <family val="2"/>
      </rPr>
      <t>7cm</t>
    </r>
    <r>
      <rPr>
        <sz val="11"/>
        <rFont val="Arial"/>
        <family val="2"/>
      </rPr>
      <t xml:space="preserve"> utilizado como fecho de embalagens plásticas – </t>
    </r>
    <r>
      <rPr>
        <b/>
        <sz val="11"/>
        <rFont val="Arial"/>
        <family val="2"/>
      </rPr>
      <t>cor branca</t>
    </r>
    <r>
      <rPr>
        <sz val="11"/>
        <rFont val="Arial"/>
        <family val="2"/>
      </rPr>
      <t>.</t>
    </r>
  </si>
  <si>
    <t>Lima chata para amolação de 8 polegadas.</t>
  </si>
  <si>
    <r>
      <t xml:space="preserve">Projetor LED - luz Branca - 50W x 220V, 60Htz, </t>
    </r>
    <r>
      <rPr>
        <sz val="11"/>
        <rFont val="Arial"/>
        <family val="2"/>
      </rPr>
      <t>em alumínio, grau de proteção IP 66, corpo externamente pintado, com alça de fixação do mesmo material com furo Ø 18mm, cabo condutor duplo com isolamento em PVC, 105ºC, 750V, 1,5mm², (ref.: Philips, Tecnolux, Iluminatic ou equivalente).</t>
    </r>
  </si>
  <si>
    <t>Tela plástica com malha de 1/2''.</t>
  </si>
  <si>
    <t xml:space="preserve">Nome da
 Empresa: </t>
  </si>
  <si>
    <t>Kairos Comercial Ltda</t>
  </si>
  <si>
    <t>185133500001-17</t>
  </si>
  <si>
    <t>Alessandro Natali</t>
  </si>
  <si>
    <t>(62) 3624 0535</t>
  </si>
  <si>
    <t>kairoscomercial01@hotmail.com</t>
  </si>
  <si>
    <t>Comercial Moriá Eireli</t>
  </si>
  <si>
    <t>281887230001-85</t>
  </si>
  <si>
    <t>Denair Apolinária</t>
  </si>
  <si>
    <t>(62) 3624 0970</t>
  </si>
  <si>
    <t>moriacomercial@outlook.com</t>
  </si>
  <si>
    <t>Brandão Comércio de Máquinas e Equipamento Ltda</t>
  </si>
  <si>
    <t>027618250001-54</t>
  </si>
  <si>
    <t>Nícolas Moreira</t>
  </si>
  <si>
    <t>(62) 3202 5352</t>
  </si>
  <si>
    <t>MAPA DE PREÇOS 2/3</t>
  </si>
  <si>
    <t>MAPA DE PREÇOS 1/3</t>
  </si>
  <si>
    <t>MAPA DE PREÇOS 3/3</t>
  </si>
  <si>
    <t>Golden Light Comércio de Iluminação e Decoração</t>
  </si>
  <si>
    <t>036969110001-93</t>
  </si>
  <si>
    <t>DIRETORIA DE SERVIÇOS PÚBLICOS - DIRSER</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</si>
</sst>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_([$€]* #,##0.00_);_([$€]* \(#,##0.00\);_([$€]* &quot;-&quot;??_);_(@_)"/>
    <numFmt numFmtId="183" formatCode="&quot;Ativado&quot;;&quot;Ativado&quot;;&quot;Desativado&quot;"/>
    <numFmt numFmtId="184" formatCode="00000"/>
  </numFmts>
  <fonts count="51">
    <font>
      <sz val="10"/>
      <name val="Arial"/>
      <family val="0"/>
    </font>
    <font>
      <sz val="12"/>
      <name val="Arial"/>
      <family val="2"/>
    </font>
    <font>
      <u val="single"/>
      <sz val="10"/>
      <color indexed="12"/>
      <name val="Arial"/>
      <family val="2"/>
    </font>
    <font>
      <u val="single"/>
      <sz val="10"/>
      <color indexed="36"/>
      <name val="Arial"/>
      <family val="2"/>
    </font>
    <font>
      <b/>
      <sz val="19"/>
      <name val="Arial"/>
      <family val="2"/>
    </font>
    <font>
      <sz val="16"/>
      <name val="Arial"/>
      <family val="2"/>
    </font>
    <font>
      <b/>
      <sz val="12"/>
      <name val="Arial"/>
      <family val="2"/>
    </font>
    <font>
      <sz val="11"/>
      <name val="Arial"/>
      <family val="2"/>
    </font>
    <font>
      <b/>
      <sz val="16"/>
      <name val="Arial"/>
      <family val="2"/>
    </font>
    <font>
      <b/>
      <sz val="14"/>
      <name val="Arial"/>
      <family val="2"/>
    </font>
    <font>
      <sz val="11"/>
      <color indexed="8"/>
      <name val="Arial"/>
      <family val="2"/>
    </font>
    <font>
      <b/>
      <sz val="11"/>
      <name val="Arial"/>
      <family val="2"/>
    </font>
    <font>
      <b/>
      <sz val="11"/>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Arial"/>
      <family val="2"/>
    </font>
    <font>
      <b/>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18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9"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16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171" fontId="0" fillId="0" borderId="0" applyFont="0" applyFill="0" applyBorder="0" applyAlignment="0" applyProtection="0"/>
  </cellStyleXfs>
  <cellXfs count="84">
    <xf numFmtId="0" fontId="0" fillId="0" borderId="0" xfId="0" applyAlignment="1">
      <alignment/>
    </xf>
    <xf numFmtId="0" fontId="0" fillId="0" borderId="0" xfId="0" applyFill="1" applyAlignment="1">
      <alignment/>
    </xf>
    <xf numFmtId="0" fontId="4" fillId="0" borderId="0" xfId="0" applyFont="1" applyFill="1" applyBorder="1" applyAlignment="1">
      <alignment horizontal="center" wrapText="1"/>
    </xf>
    <xf numFmtId="0" fontId="0" fillId="0" borderId="0" xfId="0" applyNumberFormat="1" applyFill="1" applyAlignment="1">
      <alignment/>
    </xf>
    <xf numFmtId="0" fontId="5" fillId="0" borderId="10" xfId="0" applyFont="1" applyFill="1" applyBorder="1" applyAlignment="1">
      <alignment horizontal="center" vertical="center" wrapText="1"/>
    </xf>
    <xf numFmtId="0" fontId="1" fillId="33" borderId="11" xfId="0" applyFont="1" applyFill="1" applyBorder="1" applyAlignment="1">
      <alignment horizontal="center" vertical="top"/>
    </xf>
    <xf numFmtId="3" fontId="1" fillId="0" borderId="11" xfId="0" applyNumberFormat="1" applyFont="1" applyFill="1" applyBorder="1" applyAlignment="1">
      <alignment horizontal="right" vertical="top"/>
    </xf>
    <xf numFmtId="0" fontId="8" fillId="0" borderId="0" xfId="0" applyFont="1" applyFill="1" applyBorder="1" applyAlignment="1">
      <alignment horizontal="center" wrapText="1"/>
    </xf>
    <xf numFmtId="0" fontId="1" fillId="0" borderId="11" xfId="0" applyFont="1" applyFill="1" applyBorder="1" applyAlignment="1">
      <alignment horizontal="center" vertical="center"/>
    </xf>
    <xf numFmtId="0" fontId="4" fillId="0" borderId="12" xfId="0" applyFont="1" applyFill="1" applyBorder="1" applyAlignment="1">
      <alignment horizontal="center" wrapText="1"/>
    </xf>
    <xf numFmtId="0" fontId="1" fillId="0" borderId="11" xfId="0" applyFont="1" applyFill="1" applyBorder="1" applyAlignment="1">
      <alignment horizontal="center" vertical="center" wrapText="1"/>
    </xf>
    <xf numFmtId="0" fontId="5" fillId="0" borderId="0" xfId="0" applyFont="1" applyFill="1" applyBorder="1" applyAlignment="1">
      <alignment horizontal="center"/>
    </xf>
    <xf numFmtId="0" fontId="1" fillId="0" borderId="13" xfId="0" applyFont="1" applyFill="1" applyBorder="1" applyAlignment="1">
      <alignment horizontal="center" vertical="center" wrapText="1"/>
    </xf>
    <xf numFmtId="14" fontId="6" fillId="0" borderId="14" xfId="0" applyNumberFormat="1" applyFont="1" applyFill="1" applyBorder="1" applyAlignment="1">
      <alignment horizontal="right" vertical="center" wrapText="1"/>
    </xf>
    <xf numFmtId="2" fontId="0" fillId="0" borderId="0" xfId="0" applyNumberFormat="1" applyFill="1" applyAlignment="1">
      <alignment/>
    </xf>
    <xf numFmtId="14" fontId="6" fillId="0" borderId="15" xfId="0" applyNumberFormat="1" applyFont="1" applyFill="1" applyBorder="1" applyAlignment="1">
      <alignment horizontal="center" vertical="center" wrapText="1"/>
    </xf>
    <xf numFmtId="0" fontId="8" fillId="0" borderId="14" xfId="0" applyFont="1" applyFill="1" applyBorder="1" applyAlignment="1">
      <alignment horizontal="center" wrapTex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7" fillId="0" borderId="11" xfId="0" applyFont="1" applyBorder="1" applyAlignment="1">
      <alignment horizontal="right" vertical="center"/>
    </xf>
    <xf numFmtId="0" fontId="7" fillId="34" borderId="11" xfId="0" applyFont="1" applyFill="1" applyBorder="1" applyAlignment="1">
      <alignment horizontal="center" vertical="center"/>
    </xf>
    <xf numFmtId="0" fontId="11" fillId="34" borderId="11" xfId="0" applyFont="1" applyFill="1" applyBorder="1" applyAlignment="1">
      <alignment horizontal="justify" vertical="center"/>
    </xf>
    <xf numFmtId="3" fontId="7" fillId="0" borderId="11" xfId="0" applyNumberFormat="1" applyFont="1" applyBorder="1" applyAlignment="1">
      <alignment horizontal="right" vertical="center"/>
    </xf>
    <xf numFmtId="0" fontId="49" fillId="34" borderId="11" xfId="0" applyFont="1" applyFill="1" applyBorder="1" applyAlignment="1">
      <alignment horizontal="center" vertical="center"/>
    </xf>
    <xf numFmtId="0" fontId="50" fillId="34" borderId="11" xfId="0" applyFont="1" applyFill="1" applyBorder="1" applyAlignment="1">
      <alignment horizontal="justify" vertical="center"/>
    </xf>
    <xf numFmtId="3" fontId="49" fillId="0" borderId="11" xfId="0" applyNumberFormat="1" applyFont="1" applyBorder="1" applyAlignment="1">
      <alignment horizontal="center" vertical="center"/>
    </xf>
    <xf numFmtId="0" fontId="49" fillId="0" borderId="11" xfId="0" applyFont="1" applyBorder="1" applyAlignment="1">
      <alignment horizontal="center" vertical="center"/>
    </xf>
    <xf numFmtId="0" fontId="1" fillId="0" borderId="18" xfId="0" applyFont="1" applyFill="1" applyBorder="1" applyAlignment="1">
      <alignment horizontal="center" vertical="center" wrapText="1"/>
    </xf>
    <xf numFmtId="0" fontId="11" fillId="34" borderId="11" xfId="0" applyFont="1" applyFill="1" applyBorder="1" applyAlignment="1">
      <alignment vertical="center"/>
    </xf>
    <xf numFmtId="0" fontId="0" fillId="33" borderId="11" xfId="0" applyFont="1" applyFill="1" applyBorder="1" applyAlignment="1">
      <alignment horizontal="justify" vertical="top" wrapText="1"/>
    </xf>
    <xf numFmtId="0" fontId="7" fillId="0" borderId="11" xfId="0" applyFont="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4" fontId="7" fillId="0" borderId="11"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1" fillId="35" borderId="18" xfId="0" applyFont="1" applyFill="1" applyBorder="1" applyAlignment="1">
      <alignment horizontal="center" vertical="center"/>
    </xf>
    <xf numFmtId="0" fontId="9" fillId="35" borderId="18" xfId="0" applyFont="1" applyFill="1" applyBorder="1" applyAlignment="1">
      <alignment horizontal="center" vertical="center"/>
    </xf>
    <xf numFmtId="0" fontId="1" fillId="35" borderId="18"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1" xfId="0" applyFont="1" applyFill="1" applyBorder="1" applyAlignment="1">
      <alignment horizontal="center" vertical="center"/>
    </xf>
    <xf numFmtId="0" fontId="1" fillId="35" borderId="11" xfId="0" applyFont="1" applyFill="1" applyBorder="1" applyAlignment="1">
      <alignment horizontal="center" vertical="center" wrapText="1"/>
    </xf>
    <xf numFmtId="0" fontId="9" fillId="35" borderId="11" xfId="0" applyFont="1" applyFill="1" applyBorder="1" applyAlignment="1">
      <alignment horizontal="center" vertical="center"/>
    </xf>
    <xf numFmtId="0" fontId="1" fillId="35" borderId="11" xfId="0" applyNumberFormat="1" applyFont="1" applyFill="1" applyBorder="1" applyAlignment="1">
      <alignment horizontal="center" vertical="center" wrapText="1"/>
    </xf>
    <xf numFmtId="0" fontId="7" fillId="0" borderId="11" xfId="0" applyFont="1" applyFill="1" applyBorder="1" applyAlignment="1">
      <alignment horizontal="left" vertical="justify" wrapText="1"/>
    </xf>
    <xf numFmtId="0" fontId="11" fillId="0" borderId="11" xfId="0" applyFont="1" applyFill="1" applyBorder="1" applyAlignment="1">
      <alignment horizontal="right" vertical="justify" wrapText="1"/>
    </xf>
    <xf numFmtId="4" fontId="11" fillId="0" borderId="11" xfId="0" applyNumberFormat="1" applyFont="1" applyFill="1" applyBorder="1" applyAlignment="1">
      <alignment vertical="justify" wrapText="1"/>
    </xf>
    <xf numFmtId="0" fontId="8" fillId="0" borderId="19" xfId="0" applyFont="1" applyFill="1" applyBorder="1" applyAlignment="1">
      <alignment horizontal="center" wrapText="1"/>
    </xf>
    <xf numFmtId="0" fontId="8" fillId="0" borderId="20" xfId="0" applyFont="1" applyFill="1" applyBorder="1" applyAlignment="1">
      <alignment horizontal="center" wrapText="1"/>
    </xf>
    <xf numFmtId="0" fontId="8" fillId="0" borderId="21" xfId="0" applyFont="1" applyFill="1" applyBorder="1" applyAlignment="1">
      <alignment horizontal="center" wrapText="1"/>
    </xf>
    <xf numFmtId="0" fontId="8" fillId="0" borderId="16" xfId="0" applyFont="1" applyFill="1" applyBorder="1" applyAlignment="1">
      <alignment horizontal="center" wrapText="1"/>
    </xf>
    <xf numFmtId="0" fontId="8" fillId="0" borderId="12" xfId="0" applyFont="1" applyFill="1" applyBorder="1" applyAlignment="1">
      <alignment horizontal="center" wrapText="1"/>
    </xf>
    <xf numFmtId="0" fontId="8" fillId="0" borderId="10" xfId="0" applyFont="1" applyFill="1" applyBorder="1" applyAlignment="1">
      <alignment horizontal="center" wrapText="1"/>
    </xf>
    <xf numFmtId="0" fontId="8" fillId="0" borderId="15" xfId="0" applyFont="1" applyFill="1" applyBorder="1" applyAlignment="1">
      <alignment horizontal="center" wrapText="1"/>
    </xf>
    <xf numFmtId="0" fontId="0" fillId="0" borderId="11" xfId="0" applyFont="1" applyFill="1" applyBorder="1" applyAlignment="1">
      <alignment horizontal="left" wrapText="1"/>
    </xf>
    <xf numFmtId="2" fontId="1" fillId="0" borderId="11" xfId="0" applyNumberFormat="1" applyFont="1" applyFill="1" applyBorder="1" applyAlignment="1">
      <alignment horizontal="right" wrapText="1"/>
    </xf>
    <xf numFmtId="0" fontId="0" fillId="0" borderId="13" xfId="0" applyFont="1" applyFill="1" applyBorder="1" applyAlignment="1">
      <alignment horizontal="left" wrapText="1"/>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2" fillId="0" borderId="11" xfId="45" applyFill="1" applyBorder="1" applyAlignment="1" applyProtection="1">
      <alignment horizontal="left" wrapText="1"/>
      <protection/>
    </xf>
    <xf numFmtId="0" fontId="1" fillId="0" borderId="11" xfId="0" applyFont="1" applyFill="1" applyBorder="1" applyAlignment="1">
      <alignment horizontal="left" vertical="justify" wrapText="1"/>
    </xf>
    <xf numFmtId="0" fontId="1" fillId="0" borderId="13" xfId="0" applyFont="1" applyFill="1" applyBorder="1" applyAlignment="1">
      <alignment horizontal="left" vertical="justify" wrapText="1"/>
    </xf>
    <xf numFmtId="0" fontId="1" fillId="0" borderId="11" xfId="0" applyFont="1" applyFill="1" applyBorder="1" applyAlignment="1">
      <alignment horizontal="justify" vertical="top" wrapText="1"/>
    </xf>
    <xf numFmtId="0" fontId="8" fillId="0" borderId="19" xfId="0" applyFont="1" applyFill="1" applyBorder="1" applyAlignment="1">
      <alignment horizontal="center" wrapText="1"/>
    </xf>
    <xf numFmtId="0" fontId="8" fillId="0" borderId="20" xfId="0" applyFont="1" applyFill="1" applyBorder="1" applyAlignment="1">
      <alignment horizontal="center" wrapText="1"/>
    </xf>
    <xf numFmtId="0" fontId="8" fillId="0" borderId="21" xfId="0" applyFont="1" applyFill="1" applyBorder="1" applyAlignment="1">
      <alignment horizontal="center" wrapText="1"/>
    </xf>
    <xf numFmtId="0" fontId="8" fillId="0" borderId="0" xfId="0" applyFont="1" applyFill="1" applyBorder="1" applyAlignment="1">
      <alignment horizontal="left" wrapText="1"/>
    </xf>
    <xf numFmtId="0" fontId="8" fillId="0" borderId="10" xfId="0" applyFont="1" applyFill="1" applyBorder="1" applyAlignment="1">
      <alignment horizontal="left" wrapText="1"/>
    </xf>
    <xf numFmtId="0" fontId="8" fillId="0" borderId="16" xfId="0" applyFont="1" applyFill="1" applyBorder="1" applyAlignment="1">
      <alignment horizontal="center" wrapText="1"/>
    </xf>
    <xf numFmtId="0" fontId="8" fillId="0" borderId="14" xfId="0" applyFont="1" applyFill="1" applyBorder="1" applyAlignment="1">
      <alignment horizontal="center" wrapText="1"/>
    </xf>
    <xf numFmtId="0" fontId="8" fillId="0" borderId="12" xfId="0" applyFont="1" applyFill="1" applyBorder="1" applyAlignment="1">
      <alignment horizontal="center" wrapText="1"/>
    </xf>
    <xf numFmtId="0" fontId="8" fillId="0" borderId="0" xfId="0" applyFont="1" applyFill="1" applyBorder="1" applyAlignment="1">
      <alignment horizontal="center" wrapText="1"/>
    </xf>
    <xf numFmtId="0" fontId="8" fillId="0" borderId="10" xfId="0" applyFont="1" applyFill="1" applyBorder="1" applyAlignment="1">
      <alignment horizontal="center" wrapText="1"/>
    </xf>
    <xf numFmtId="0" fontId="8" fillId="0" borderId="12" xfId="0" applyFont="1" applyFill="1" applyBorder="1" applyAlignment="1">
      <alignment wrapText="1"/>
    </xf>
    <xf numFmtId="0" fontId="8" fillId="0" borderId="0" xfId="0" applyFont="1" applyFill="1" applyBorder="1" applyAlignment="1">
      <alignment wrapText="1"/>
    </xf>
    <xf numFmtId="0" fontId="8" fillId="0" borderId="10" xfId="0" applyFont="1" applyFill="1" applyBorder="1" applyAlignment="1">
      <alignment wrapText="1"/>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6" fillId="0" borderId="13" xfId="0" applyFont="1" applyFill="1" applyBorder="1" applyAlignment="1">
      <alignment horizontal="left" wrapText="1"/>
    </xf>
    <xf numFmtId="0" fontId="6" fillId="0" borderId="11" xfId="0" applyFont="1" applyFill="1" applyBorder="1" applyAlignment="1">
      <alignment horizontal="left" wrapText="1"/>
    </xf>
    <xf numFmtId="4" fontId="1" fillId="0" borderId="11" xfId="0" applyNumberFormat="1" applyFont="1" applyFill="1" applyBorder="1" applyAlignment="1">
      <alignment horizontal="right"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Incorreto" xfId="47"/>
    <cellStyle name="Currency" xfId="48"/>
    <cellStyle name="Currency [0]" xfId="49"/>
    <cellStyle name="Neutra"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Text Box 1"/>
        <xdr:cNvSpPr txBox="1">
          <a:spLocks noChangeArrowheads="1"/>
        </xdr:cNvSpPr>
      </xdr:nvSpPr>
      <xdr:spPr>
        <a:xfrm>
          <a:off x="1952625" y="0"/>
          <a:ext cx="0" cy="0"/>
        </a:xfrm>
        <a:prstGeom prst="rect">
          <a:avLst/>
        </a:prstGeom>
        <a:noFill/>
        <a:ln w="9525" cmpd="sng">
          <a:noFill/>
        </a:ln>
      </xdr:spPr>
      <xdr:txBody>
        <a:bodyPr vertOverflow="clip" wrap="square" lIns="36576" tIns="27432" rIns="0" bIns="0"/>
        <a:p>
          <a:pPr algn="l">
            <a:defRPr/>
          </a:pPr>
          <a:r>
            <a:rPr lang="en-US" cap="none" sz="1600" b="1" i="0" u="none" baseline="0">
              <a:solidFill>
                <a:srgbClr val="008000"/>
              </a:solidFill>
              <a:latin typeface="Arial"/>
              <a:ea typeface="Arial"/>
              <a:cs typeface="Arial"/>
            </a:rPr>
            <a:t>Comurg</a:t>
          </a:r>
        </a:p>
      </xdr:txBody>
    </xdr:sp>
    <xdr:clientData/>
  </xdr:twoCellAnchor>
  <xdr:twoCellAnchor>
    <xdr:from>
      <xdr:col>0</xdr:col>
      <xdr:colOff>0</xdr:colOff>
      <xdr:row>0</xdr:row>
      <xdr:rowOff>0</xdr:rowOff>
    </xdr:from>
    <xdr:to>
      <xdr:col>0</xdr:col>
      <xdr:colOff>142875</xdr:colOff>
      <xdr:row>0</xdr:row>
      <xdr:rowOff>0</xdr:rowOff>
    </xdr:to>
    <xdr:pic>
      <xdr:nvPicPr>
        <xdr:cNvPr id="2" name="Picture 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3" name="Picture 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4" name="Picture 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5" name="Picture 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114300</xdr:colOff>
      <xdr:row>0</xdr:row>
      <xdr:rowOff>0</xdr:rowOff>
    </xdr:to>
    <xdr:pic>
      <xdr:nvPicPr>
        <xdr:cNvPr id="6" name="Picture 6"/>
        <xdr:cNvPicPr preferRelativeResize="1">
          <a:picLocks noChangeAspect="1"/>
        </xdr:cNvPicPr>
      </xdr:nvPicPr>
      <xdr:blipFill>
        <a:blip r:embed="rId1"/>
        <a:stretch>
          <a:fillRect/>
        </a:stretch>
      </xdr:blipFill>
      <xdr:spPr>
        <a:xfrm>
          <a:off x="0" y="0"/>
          <a:ext cx="114300"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7" name="Picture 7"/>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8" name="Picture 8"/>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9" name="Picture 9"/>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0" name="Picture 10"/>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1" name="Picture 11"/>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2" name="Picture 1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3" name="Picture 1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4" name="Picture 1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5" name="Picture 1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6" name="Picture 16"/>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7" name="Picture 17"/>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8" name="Picture 18"/>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9" name="Picture 19"/>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0" name="Picture 20"/>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1" name="Picture 21"/>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2" name="Picture 2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3" name="Picture 2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4" name="Picture 2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5" name="Picture 2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editAs="oneCell">
    <xdr:from>
      <xdr:col>0</xdr:col>
      <xdr:colOff>0</xdr:colOff>
      <xdr:row>0</xdr:row>
      <xdr:rowOff>0</xdr:rowOff>
    </xdr:from>
    <xdr:to>
      <xdr:col>2</xdr:col>
      <xdr:colOff>276225</xdr:colOff>
      <xdr:row>3</xdr:row>
      <xdr:rowOff>219075</xdr:rowOff>
    </xdr:to>
    <xdr:pic>
      <xdr:nvPicPr>
        <xdr:cNvPr id="26" name="Imagem 4"/>
        <xdr:cNvPicPr preferRelativeResize="1">
          <a:picLocks noChangeAspect="1"/>
        </xdr:cNvPicPr>
      </xdr:nvPicPr>
      <xdr:blipFill>
        <a:blip r:embed="rId2"/>
        <a:stretch>
          <a:fillRect/>
        </a:stretch>
      </xdr:blipFill>
      <xdr:spPr>
        <a:xfrm>
          <a:off x="0" y="0"/>
          <a:ext cx="1590675"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Text Box 1"/>
        <xdr:cNvSpPr txBox="1">
          <a:spLocks noChangeArrowheads="1"/>
        </xdr:cNvSpPr>
      </xdr:nvSpPr>
      <xdr:spPr>
        <a:xfrm>
          <a:off x="1952625" y="0"/>
          <a:ext cx="0" cy="0"/>
        </a:xfrm>
        <a:prstGeom prst="rect">
          <a:avLst/>
        </a:prstGeom>
        <a:noFill/>
        <a:ln w="9525" cmpd="sng">
          <a:noFill/>
        </a:ln>
      </xdr:spPr>
      <xdr:txBody>
        <a:bodyPr vertOverflow="clip" wrap="square" lIns="36576" tIns="27432" rIns="0" bIns="0"/>
        <a:p>
          <a:pPr algn="l">
            <a:defRPr/>
          </a:pPr>
          <a:r>
            <a:rPr lang="en-US" cap="none" sz="1600" b="1" i="0" u="none" baseline="0">
              <a:solidFill>
                <a:srgbClr val="008000"/>
              </a:solidFill>
              <a:latin typeface="Arial"/>
              <a:ea typeface="Arial"/>
              <a:cs typeface="Arial"/>
            </a:rPr>
            <a:t>Comurg</a:t>
          </a:r>
        </a:p>
      </xdr:txBody>
    </xdr:sp>
    <xdr:clientData/>
  </xdr:twoCellAnchor>
  <xdr:twoCellAnchor>
    <xdr:from>
      <xdr:col>0</xdr:col>
      <xdr:colOff>0</xdr:colOff>
      <xdr:row>0</xdr:row>
      <xdr:rowOff>0</xdr:rowOff>
    </xdr:from>
    <xdr:to>
      <xdr:col>0</xdr:col>
      <xdr:colOff>142875</xdr:colOff>
      <xdr:row>0</xdr:row>
      <xdr:rowOff>0</xdr:rowOff>
    </xdr:to>
    <xdr:pic>
      <xdr:nvPicPr>
        <xdr:cNvPr id="2" name="Picture 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3" name="Picture 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4" name="Picture 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5" name="Picture 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114300</xdr:colOff>
      <xdr:row>0</xdr:row>
      <xdr:rowOff>0</xdr:rowOff>
    </xdr:to>
    <xdr:pic>
      <xdr:nvPicPr>
        <xdr:cNvPr id="6" name="Picture 6"/>
        <xdr:cNvPicPr preferRelativeResize="1">
          <a:picLocks noChangeAspect="1"/>
        </xdr:cNvPicPr>
      </xdr:nvPicPr>
      <xdr:blipFill>
        <a:blip r:embed="rId1"/>
        <a:stretch>
          <a:fillRect/>
        </a:stretch>
      </xdr:blipFill>
      <xdr:spPr>
        <a:xfrm>
          <a:off x="0" y="0"/>
          <a:ext cx="114300"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7" name="Picture 7"/>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8" name="Picture 8"/>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9" name="Picture 9"/>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0" name="Picture 10"/>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1" name="Picture 11"/>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2" name="Picture 1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3" name="Picture 1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4" name="Picture 1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5" name="Picture 1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6" name="Picture 16"/>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7" name="Picture 17"/>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8" name="Picture 18"/>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9" name="Picture 19"/>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0" name="Picture 20"/>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1" name="Picture 21"/>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2" name="Picture 2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3" name="Picture 2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4" name="Picture 2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5" name="Picture 2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editAs="oneCell">
    <xdr:from>
      <xdr:col>0</xdr:col>
      <xdr:colOff>219075</xdr:colOff>
      <xdr:row>0</xdr:row>
      <xdr:rowOff>0</xdr:rowOff>
    </xdr:from>
    <xdr:to>
      <xdr:col>2</xdr:col>
      <xdr:colOff>352425</xdr:colOff>
      <xdr:row>3</xdr:row>
      <xdr:rowOff>114300</xdr:rowOff>
    </xdr:to>
    <xdr:pic>
      <xdr:nvPicPr>
        <xdr:cNvPr id="26" name="Imagem 4"/>
        <xdr:cNvPicPr preferRelativeResize="1">
          <a:picLocks noChangeAspect="1"/>
        </xdr:cNvPicPr>
      </xdr:nvPicPr>
      <xdr:blipFill>
        <a:blip r:embed="rId2"/>
        <a:stretch>
          <a:fillRect/>
        </a:stretch>
      </xdr:blipFill>
      <xdr:spPr>
        <a:xfrm>
          <a:off x="219075" y="0"/>
          <a:ext cx="1447800" cy="1066800"/>
        </a:xfrm>
        <a:prstGeom prst="rect">
          <a:avLst/>
        </a:prstGeom>
        <a:noFill/>
        <a:ln w="9525" cmpd="sng">
          <a:noFill/>
        </a:ln>
      </xdr:spPr>
    </xdr:pic>
    <xdr:clientData/>
  </xdr:twoCellAnchor>
  <xdr:twoCellAnchor editAs="oneCell">
    <xdr:from>
      <xdr:col>3</xdr:col>
      <xdr:colOff>742950</xdr:colOff>
      <xdr:row>24</xdr:row>
      <xdr:rowOff>409575</xdr:rowOff>
    </xdr:from>
    <xdr:to>
      <xdr:col>3</xdr:col>
      <xdr:colOff>1838325</xdr:colOff>
      <xdr:row>24</xdr:row>
      <xdr:rowOff>1162050</xdr:rowOff>
    </xdr:to>
    <xdr:pic>
      <xdr:nvPicPr>
        <xdr:cNvPr id="27" name="Imagem 31" descr="C:\Users\SARA EUGÊNIA\Pictures\CAMISA MAMÃE NOEL.jpg"/>
        <xdr:cNvPicPr preferRelativeResize="1">
          <a:picLocks noChangeAspect="1"/>
        </xdr:cNvPicPr>
      </xdr:nvPicPr>
      <xdr:blipFill>
        <a:blip r:embed="rId3"/>
        <a:stretch>
          <a:fillRect/>
        </a:stretch>
      </xdr:blipFill>
      <xdr:spPr>
        <a:xfrm>
          <a:off x="2695575" y="16430625"/>
          <a:ext cx="1095375" cy="752475"/>
        </a:xfrm>
        <a:prstGeom prst="rect">
          <a:avLst/>
        </a:prstGeom>
        <a:noFill/>
        <a:ln w="9525" cmpd="sng">
          <a:noFill/>
        </a:ln>
      </xdr:spPr>
    </xdr:pic>
    <xdr:clientData/>
  </xdr:twoCellAnchor>
  <xdr:twoCellAnchor editAs="oneCell">
    <xdr:from>
      <xdr:col>3</xdr:col>
      <xdr:colOff>2143125</xdr:colOff>
      <xdr:row>24</xdr:row>
      <xdr:rowOff>457200</xdr:rowOff>
    </xdr:from>
    <xdr:to>
      <xdr:col>3</xdr:col>
      <xdr:colOff>2990850</xdr:colOff>
      <xdr:row>24</xdr:row>
      <xdr:rowOff>1190625</xdr:rowOff>
    </xdr:to>
    <xdr:pic>
      <xdr:nvPicPr>
        <xdr:cNvPr id="28" name="Imagem 32" descr="C:\Users\SARA EUGÊNIA\Pictures\SAIA MAMÃE NOEL.jpg"/>
        <xdr:cNvPicPr preferRelativeResize="1">
          <a:picLocks noChangeAspect="1"/>
        </xdr:cNvPicPr>
      </xdr:nvPicPr>
      <xdr:blipFill>
        <a:blip r:embed="rId4"/>
        <a:stretch>
          <a:fillRect/>
        </a:stretch>
      </xdr:blipFill>
      <xdr:spPr>
        <a:xfrm>
          <a:off x="4095750" y="16478250"/>
          <a:ext cx="84772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Text Box 1"/>
        <xdr:cNvSpPr txBox="1">
          <a:spLocks noChangeArrowheads="1"/>
        </xdr:cNvSpPr>
      </xdr:nvSpPr>
      <xdr:spPr>
        <a:xfrm>
          <a:off x="1952625" y="0"/>
          <a:ext cx="0" cy="0"/>
        </a:xfrm>
        <a:prstGeom prst="rect">
          <a:avLst/>
        </a:prstGeom>
        <a:noFill/>
        <a:ln w="9525" cmpd="sng">
          <a:noFill/>
        </a:ln>
      </xdr:spPr>
      <xdr:txBody>
        <a:bodyPr vertOverflow="clip" wrap="square" lIns="36576" tIns="27432" rIns="0" bIns="0"/>
        <a:p>
          <a:pPr algn="l">
            <a:defRPr/>
          </a:pPr>
          <a:r>
            <a:rPr lang="en-US" cap="none" sz="1600" b="1" i="0" u="none" baseline="0">
              <a:solidFill>
                <a:srgbClr val="008000"/>
              </a:solidFill>
              <a:latin typeface="Arial"/>
              <a:ea typeface="Arial"/>
              <a:cs typeface="Arial"/>
            </a:rPr>
            <a:t>Comurg</a:t>
          </a:r>
        </a:p>
      </xdr:txBody>
    </xdr:sp>
    <xdr:clientData/>
  </xdr:twoCellAnchor>
  <xdr:twoCellAnchor>
    <xdr:from>
      <xdr:col>0</xdr:col>
      <xdr:colOff>0</xdr:colOff>
      <xdr:row>0</xdr:row>
      <xdr:rowOff>0</xdr:rowOff>
    </xdr:from>
    <xdr:to>
      <xdr:col>0</xdr:col>
      <xdr:colOff>142875</xdr:colOff>
      <xdr:row>0</xdr:row>
      <xdr:rowOff>0</xdr:rowOff>
    </xdr:to>
    <xdr:pic>
      <xdr:nvPicPr>
        <xdr:cNvPr id="2" name="Picture 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3" name="Picture 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4" name="Picture 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5" name="Picture 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114300</xdr:colOff>
      <xdr:row>0</xdr:row>
      <xdr:rowOff>0</xdr:rowOff>
    </xdr:to>
    <xdr:pic>
      <xdr:nvPicPr>
        <xdr:cNvPr id="6" name="Picture 6"/>
        <xdr:cNvPicPr preferRelativeResize="1">
          <a:picLocks noChangeAspect="1"/>
        </xdr:cNvPicPr>
      </xdr:nvPicPr>
      <xdr:blipFill>
        <a:blip r:embed="rId1"/>
        <a:stretch>
          <a:fillRect/>
        </a:stretch>
      </xdr:blipFill>
      <xdr:spPr>
        <a:xfrm>
          <a:off x="0" y="0"/>
          <a:ext cx="114300"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7" name="Picture 7"/>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8" name="Picture 8"/>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9" name="Picture 9"/>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0" name="Picture 10"/>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1" name="Picture 11"/>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2" name="Picture 1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3" name="Picture 1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4" name="Picture 1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5" name="Picture 1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6" name="Picture 16"/>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7" name="Picture 17"/>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8" name="Picture 18"/>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9" name="Picture 19"/>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0" name="Picture 20"/>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1" name="Picture 21"/>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2" name="Picture 2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3" name="Picture 2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4" name="Picture 2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5" name="Picture 2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editAs="oneCell">
    <xdr:from>
      <xdr:col>0</xdr:col>
      <xdr:colOff>0</xdr:colOff>
      <xdr:row>0</xdr:row>
      <xdr:rowOff>0</xdr:rowOff>
    </xdr:from>
    <xdr:to>
      <xdr:col>2</xdr:col>
      <xdr:colOff>276225</xdr:colOff>
      <xdr:row>3</xdr:row>
      <xdr:rowOff>219075</xdr:rowOff>
    </xdr:to>
    <xdr:pic>
      <xdr:nvPicPr>
        <xdr:cNvPr id="26" name="Imagem 4"/>
        <xdr:cNvPicPr preferRelativeResize="1">
          <a:picLocks noChangeAspect="1"/>
        </xdr:cNvPicPr>
      </xdr:nvPicPr>
      <xdr:blipFill>
        <a:blip r:embed="rId2"/>
        <a:stretch>
          <a:fillRect/>
        </a:stretch>
      </xdr:blipFill>
      <xdr:spPr>
        <a:xfrm>
          <a:off x="0" y="0"/>
          <a:ext cx="1590675" cy="1171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Text Box 1"/>
        <xdr:cNvSpPr txBox="1">
          <a:spLocks noChangeArrowheads="1"/>
        </xdr:cNvSpPr>
      </xdr:nvSpPr>
      <xdr:spPr>
        <a:xfrm>
          <a:off x="1952625" y="0"/>
          <a:ext cx="0" cy="0"/>
        </a:xfrm>
        <a:prstGeom prst="rect">
          <a:avLst/>
        </a:prstGeom>
        <a:noFill/>
        <a:ln w="9525" cmpd="sng">
          <a:noFill/>
        </a:ln>
      </xdr:spPr>
      <xdr:txBody>
        <a:bodyPr vertOverflow="clip" wrap="square" lIns="36576" tIns="27432" rIns="0" bIns="0"/>
        <a:p>
          <a:pPr algn="l">
            <a:defRPr/>
          </a:pPr>
          <a:r>
            <a:rPr lang="en-US" cap="none" sz="1600" b="1" i="0" u="none" baseline="0">
              <a:solidFill>
                <a:srgbClr val="008000"/>
              </a:solidFill>
              <a:latin typeface="Arial"/>
              <a:ea typeface="Arial"/>
              <a:cs typeface="Arial"/>
            </a:rPr>
            <a:t>Comurg</a:t>
          </a:r>
        </a:p>
      </xdr:txBody>
    </xdr:sp>
    <xdr:clientData/>
  </xdr:twoCellAnchor>
  <xdr:twoCellAnchor>
    <xdr:from>
      <xdr:col>0</xdr:col>
      <xdr:colOff>0</xdr:colOff>
      <xdr:row>0</xdr:row>
      <xdr:rowOff>0</xdr:rowOff>
    </xdr:from>
    <xdr:to>
      <xdr:col>0</xdr:col>
      <xdr:colOff>142875</xdr:colOff>
      <xdr:row>0</xdr:row>
      <xdr:rowOff>0</xdr:rowOff>
    </xdr:to>
    <xdr:pic>
      <xdr:nvPicPr>
        <xdr:cNvPr id="2" name="Picture 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3" name="Picture 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4" name="Picture 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5" name="Picture 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114300</xdr:colOff>
      <xdr:row>0</xdr:row>
      <xdr:rowOff>0</xdr:rowOff>
    </xdr:to>
    <xdr:pic>
      <xdr:nvPicPr>
        <xdr:cNvPr id="6" name="Picture 6"/>
        <xdr:cNvPicPr preferRelativeResize="1">
          <a:picLocks noChangeAspect="1"/>
        </xdr:cNvPicPr>
      </xdr:nvPicPr>
      <xdr:blipFill>
        <a:blip r:embed="rId1"/>
        <a:stretch>
          <a:fillRect/>
        </a:stretch>
      </xdr:blipFill>
      <xdr:spPr>
        <a:xfrm>
          <a:off x="0" y="0"/>
          <a:ext cx="114300"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7" name="Picture 7"/>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8" name="Picture 8"/>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9" name="Picture 9"/>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0" name="Picture 10"/>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1" name="Picture 11"/>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2" name="Picture 1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3" name="Picture 1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4" name="Picture 1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5" name="Picture 1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6" name="Picture 16"/>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7" name="Picture 17"/>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8" name="Picture 18"/>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9" name="Picture 19"/>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0" name="Picture 20"/>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1" name="Picture 21"/>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2" name="Picture 2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3" name="Picture 2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4" name="Picture 2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5" name="Picture 2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editAs="oneCell">
    <xdr:from>
      <xdr:col>0</xdr:col>
      <xdr:colOff>219075</xdr:colOff>
      <xdr:row>0</xdr:row>
      <xdr:rowOff>0</xdr:rowOff>
    </xdr:from>
    <xdr:to>
      <xdr:col>2</xdr:col>
      <xdr:colOff>352425</xdr:colOff>
      <xdr:row>3</xdr:row>
      <xdr:rowOff>114300</xdr:rowOff>
    </xdr:to>
    <xdr:pic>
      <xdr:nvPicPr>
        <xdr:cNvPr id="26" name="Imagem 4"/>
        <xdr:cNvPicPr preferRelativeResize="1">
          <a:picLocks noChangeAspect="1"/>
        </xdr:cNvPicPr>
      </xdr:nvPicPr>
      <xdr:blipFill>
        <a:blip r:embed="rId2"/>
        <a:stretch>
          <a:fillRect/>
        </a:stretch>
      </xdr:blipFill>
      <xdr:spPr>
        <a:xfrm>
          <a:off x="219075" y="0"/>
          <a:ext cx="1447800" cy="1066800"/>
        </a:xfrm>
        <a:prstGeom prst="rect">
          <a:avLst/>
        </a:prstGeom>
        <a:noFill/>
        <a:ln w="9525" cmpd="sng">
          <a:noFill/>
        </a:ln>
      </xdr:spPr>
    </xdr:pic>
    <xdr:clientData/>
  </xdr:twoCellAnchor>
  <xdr:twoCellAnchor editAs="oneCell">
    <xdr:from>
      <xdr:col>3</xdr:col>
      <xdr:colOff>742950</xdr:colOff>
      <xdr:row>39</xdr:row>
      <xdr:rowOff>409575</xdr:rowOff>
    </xdr:from>
    <xdr:to>
      <xdr:col>3</xdr:col>
      <xdr:colOff>1838325</xdr:colOff>
      <xdr:row>39</xdr:row>
      <xdr:rowOff>1162050</xdr:rowOff>
    </xdr:to>
    <xdr:pic>
      <xdr:nvPicPr>
        <xdr:cNvPr id="27" name="Imagem 31" descr="C:\Users\SARA EUGÊNIA\Pictures\CAMISA MAMÃE NOEL.jpg"/>
        <xdr:cNvPicPr preferRelativeResize="1">
          <a:picLocks noChangeAspect="1"/>
        </xdr:cNvPicPr>
      </xdr:nvPicPr>
      <xdr:blipFill>
        <a:blip r:embed="rId3"/>
        <a:stretch>
          <a:fillRect/>
        </a:stretch>
      </xdr:blipFill>
      <xdr:spPr>
        <a:xfrm>
          <a:off x="2695575" y="20088225"/>
          <a:ext cx="1095375" cy="752475"/>
        </a:xfrm>
        <a:prstGeom prst="rect">
          <a:avLst/>
        </a:prstGeom>
        <a:noFill/>
        <a:ln w="9525" cmpd="sng">
          <a:noFill/>
        </a:ln>
      </xdr:spPr>
    </xdr:pic>
    <xdr:clientData/>
  </xdr:twoCellAnchor>
  <xdr:twoCellAnchor editAs="oneCell">
    <xdr:from>
      <xdr:col>3</xdr:col>
      <xdr:colOff>2143125</xdr:colOff>
      <xdr:row>39</xdr:row>
      <xdr:rowOff>457200</xdr:rowOff>
    </xdr:from>
    <xdr:to>
      <xdr:col>3</xdr:col>
      <xdr:colOff>2990850</xdr:colOff>
      <xdr:row>39</xdr:row>
      <xdr:rowOff>1190625</xdr:rowOff>
    </xdr:to>
    <xdr:pic>
      <xdr:nvPicPr>
        <xdr:cNvPr id="28" name="Imagem 32" descr="C:\Users\SARA EUGÊNIA\Pictures\SAIA MAMÃE NOEL.jpg"/>
        <xdr:cNvPicPr preferRelativeResize="1">
          <a:picLocks noChangeAspect="1"/>
        </xdr:cNvPicPr>
      </xdr:nvPicPr>
      <xdr:blipFill>
        <a:blip r:embed="rId4"/>
        <a:stretch>
          <a:fillRect/>
        </a:stretch>
      </xdr:blipFill>
      <xdr:spPr>
        <a:xfrm>
          <a:off x="4095750" y="20135850"/>
          <a:ext cx="8477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Text Box 1"/>
        <xdr:cNvSpPr txBox="1">
          <a:spLocks noChangeArrowheads="1"/>
        </xdr:cNvSpPr>
      </xdr:nvSpPr>
      <xdr:spPr>
        <a:xfrm>
          <a:off x="1771650" y="161925"/>
          <a:ext cx="0" cy="0"/>
        </a:xfrm>
        <a:prstGeom prst="rect">
          <a:avLst/>
        </a:prstGeom>
        <a:noFill/>
        <a:ln w="9525" cmpd="sng">
          <a:noFill/>
        </a:ln>
      </xdr:spPr>
      <xdr:txBody>
        <a:bodyPr vertOverflow="clip" wrap="square" lIns="36576" tIns="27432" rIns="0" bIns="0"/>
        <a:p>
          <a:pPr algn="l">
            <a:defRPr/>
          </a:pPr>
          <a:r>
            <a:rPr lang="en-US" cap="none" sz="1600" b="1" i="0" u="none" baseline="0">
              <a:solidFill>
                <a:srgbClr val="008000"/>
              </a:solidFill>
              <a:latin typeface="Arial"/>
              <a:ea typeface="Arial"/>
              <a:cs typeface="Arial"/>
            </a:rPr>
            <a:t>Comurg</a:t>
          </a:r>
        </a:p>
      </xdr:txBody>
    </xdr:sp>
    <xdr:clientData/>
  </xdr:twoCellAnchor>
  <xdr:twoCellAnchor>
    <xdr:from>
      <xdr:col>0</xdr:col>
      <xdr:colOff>0</xdr:colOff>
      <xdr:row>1</xdr:row>
      <xdr:rowOff>0</xdr:rowOff>
    </xdr:from>
    <xdr:to>
      <xdr:col>0</xdr:col>
      <xdr:colOff>142875</xdr:colOff>
      <xdr:row>1</xdr:row>
      <xdr:rowOff>0</xdr:rowOff>
    </xdr:to>
    <xdr:pic>
      <xdr:nvPicPr>
        <xdr:cNvPr id="2" name="Picture 3"/>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3" name="Picture 4"/>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4" name="Picture 5"/>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114300</xdr:colOff>
      <xdr:row>1</xdr:row>
      <xdr:rowOff>0</xdr:rowOff>
    </xdr:to>
    <xdr:pic>
      <xdr:nvPicPr>
        <xdr:cNvPr id="5" name="Picture 6"/>
        <xdr:cNvPicPr preferRelativeResize="1">
          <a:picLocks noChangeAspect="1"/>
        </xdr:cNvPicPr>
      </xdr:nvPicPr>
      <xdr:blipFill>
        <a:blip r:embed="rId1"/>
        <a:stretch>
          <a:fillRect/>
        </a:stretch>
      </xdr:blipFill>
      <xdr:spPr>
        <a:xfrm>
          <a:off x="0" y="161925"/>
          <a:ext cx="114300"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6" name="Picture 7"/>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7" name="Picture 8"/>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8" name="Picture 9"/>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9" name="Picture 10"/>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10" name="Picture 11"/>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11" name="Picture 12"/>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12" name="Picture 13"/>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13" name="Picture 14"/>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14" name="Picture 15"/>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15" name="Picture 16"/>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16" name="Picture 17"/>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17" name="Picture 18"/>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18" name="Picture 19"/>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19" name="Picture 20"/>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20" name="Picture 21"/>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21" name="Picture 22"/>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22" name="Picture 23"/>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23" name="Picture 24"/>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xdr:from>
      <xdr:col>0</xdr:col>
      <xdr:colOff>0</xdr:colOff>
      <xdr:row>1</xdr:row>
      <xdr:rowOff>0</xdr:rowOff>
    </xdr:from>
    <xdr:to>
      <xdr:col>0</xdr:col>
      <xdr:colOff>142875</xdr:colOff>
      <xdr:row>1</xdr:row>
      <xdr:rowOff>0</xdr:rowOff>
    </xdr:to>
    <xdr:pic>
      <xdr:nvPicPr>
        <xdr:cNvPr id="24" name="Picture 25"/>
        <xdr:cNvPicPr preferRelativeResize="1">
          <a:picLocks noChangeAspect="1"/>
        </xdr:cNvPicPr>
      </xdr:nvPicPr>
      <xdr:blipFill>
        <a:blip r:embed="rId1"/>
        <a:stretch>
          <a:fillRect/>
        </a:stretch>
      </xdr:blipFill>
      <xdr:spPr>
        <a:xfrm>
          <a:off x="0" y="161925"/>
          <a:ext cx="142875" cy="0"/>
        </a:xfrm>
        <a:prstGeom prst="rect">
          <a:avLst/>
        </a:prstGeom>
        <a:noFill/>
        <a:ln w="9525" cmpd="sng">
          <a:noFill/>
        </a:ln>
      </xdr:spPr>
    </xdr:pic>
    <xdr:clientData/>
  </xdr:twoCellAnchor>
  <xdr:twoCellAnchor editAs="oneCell">
    <xdr:from>
      <xdr:col>0</xdr:col>
      <xdr:colOff>238125</xdr:colOff>
      <xdr:row>0</xdr:row>
      <xdr:rowOff>28575</xdr:rowOff>
    </xdr:from>
    <xdr:to>
      <xdr:col>3</xdr:col>
      <xdr:colOff>95250</xdr:colOff>
      <xdr:row>4</xdr:row>
      <xdr:rowOff>114300</xdr:rowOff>
    </xdr:to>
    <xdr:pic>
      <xdr:nvPicPr>
        <xdr:cNvPr id="25" name="Imagem 4"/>
        <xdr:cNvPicPr preferRelativeResize="1">
          <a:picLocks noChangeAspect="1"/>
        </xdr:cNvPicPr>
      </xdr:nvPicPr>
      <xdr:blipFill>
        <a:blip r:embed="rId2"/>
        <a:stretch>
          <a:fillRect/>
        </a:stretch>
      </xdr:blipFill>
      <xdr:spPr>
        <a:xfrm>
          <a:off x="238125" y="28575"/>
          <a:ext cx="1628775" cy="1200150"/>
        </a:xfrm>
        <a:prstGeom prst="rect">
          <a:avLst/>
        </a:prstGeom>
        <a:noFill/>
        <a:ln w="9525" cmpd="sng">
          <a:noFill/>
        </a:ln>
      </xdr:spPr>
    </xdr:pic>
    <xdr:clientData/>
  </xdr:twoCellAnchor>
  <xdr:twoCellAnchor editAs="oneCell">
    <xdr:from>
      <xdr:col>3</xdr:col>
      <xdr:colOff>628650</xdr:colOff>
      <xdr:row>30</xdr:row>
      <xdr:rowOff>790575</xdr:rowOff>
    </xdr:from>
    <xdr:to>
      <xdr:col>3</xdr:col>
      <xdr:colOff>1724025</xdr:colOff>
      <xdr:row>30</xdr:row>
      <xdr:rowOff>1543050</xdr:rowOff>
    </xdr:to>
    <xdr:pic>
      <xdr:nvPicPr>
        <xdr:cNvPr id="26" name="Imagem 31" descr="C:\Users\SARA EUGÊNIA\Pictures\CAMISA MAMÃE NOEL.jpg"/>
        <xdr:cNvPicPr preferRelativeResize="1">
          <a:picLocks noChangeAspect="1"/>
        </xdr:cNvPicPr>
      </xdr:nvPicPr>
      <xdr:blipFill>
        <a:blip r:embed="rId3"/>
        <a:stretch>
          <a:fillRect/>
        </a:stretch>
      </xdr:blipFill>
      <xdr:spPr>
        <a:xfrm>
          <a:off x="2400300" y="29270325"/>
          <a:ext cx="1095375" cy="752475"/>
        </a:xfrm>
        <a:prstGeom prst="rect">
          <a:avLst/>
        </a:prstGeom>
        <a:noFill/>
        <a:ln w="9525" cmpd="sng">
          <a:noFill/>
        </a:ln>
      </xdr:spPr>
    </xdr:pic>
    <xdr:clientData/>
  </xdr:twoCellAnchor>
  <xdr:twoCellAnchor editAs="oneCell">
    <xdr:from>
      <xdr:col>3</xdr:col>
      <xdr:colOff>2266950</xdr:colOff>
      <xdr:row>30</xdr:row>
      <xdr:rowOff>742950</xdr:rowOff>
    </xdr:from>
    <xdr:to>
      <xdr:col>3</xdr:col>
      <xdr:colOff>3114675</xdr:colOff>
      <xdr:row>30</xdr:row>
      <xdr:rowOff>1476375</xdr:rowOff>
    </xdr:to>
    <xdr:pic>
      <xdr:nvPicPr>
        <xdr:cNvPr id="27" name="Imagem 32" descr="C:\Users\SARA EUGÊNIA\Pictures\SAIA MAMÃE NOEL.jpg"/>
        <xdr:cNvPicPr preferRelativeResize="1">
          <a:picLocks noChangeAspect="1"/>
        </xdr:cNvPicPr>
      </xdr:nvPicPr>
      <xdr:blipFill>
        <a:blip r:embed="rId4"/>
        <a:stretch>
          <a:fillRect/>
        </a:stretch>
      </xdr:blipFill>
      <xdr:spPr>
        <a:xfrm>
          <a:off x="4038600" y="29222700"/>
          <a:ext cx="847725"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Text Box 1"/>
        <xdr:cNvSpPr txBox="1">
          <a:spLocks noChangeArrowheads="1"/>
        </xdr:cNvSpPr>
      </xdr:nvSpPr>
      <xdr:spPr>
        <a:xfrm>
          <a:off x="1771650" y="0"/>
          <a:ext cx="0" cy="0"/>
        </a:xfrm>
        <a:prstGeom prst="rect">
          <a:avLst/>
        </a:prstGeom>
        <a:noFill/>
        <a:ln w="9525" cmpd="sng">
          <a:noFill/>
        </a:ln>
      </xdr:spPr>
      <xdr:txBody>
        <a:bodyPr vertOverflow="clip" wrap="square" lIns="36576" tIns="27432" rIns="0" bIns="0"/>
        <a:p>
          <a:pPr algn="l">
            <a:defRPr/>
          </a:pPr>
          <a:r>
            <a:rPr lang="en-US" cap="none" sz="1600" b="1" i="0" u="none" baseline="0">
              <a:solidFill>
                <a:srgbClr val="008000"/>
              </a:solidFill>
              <a:latin typeface="Arial"/>
              <a:ea typeface="Arial"/>
              <a:cs typeface="Arial"/>
            </a:rPr>
            <a:t>Comurg</a:t>
          </a:r>
        </a:p>
      </xdr:txBody>
    </xdr:sp>
    <xdr:clientData/>
  </xdr:twoCellAnchor>
  <xdr:twoCellAnchor>
    <xdr:from>
      <xdr:col>0</xdr:col>
      <xdr:colOff>0</xdr:colOff>
      <xdr:row>0</xdr:row>
      <xdr:rowOff>0</xdr:rowOff>
    </xdr:from>
    <xdr:to>
      <xdr:col>0</xdr:col>
      <xdr:colOff>142875</xdr:colOff>
      <xdr:row>0</xdr:row>
      <xdr:rowOff>0</xdr:rowOff>
    </xdr:to>
    <xdr:pic>
      <xdr:nvPicPr>
        <xdr:cNvPr id="2" name="Picture 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3" name="Picture 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4" name="Picture 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5" name="Picture 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114300</xdr:colOff>
      <xdr:row>0</xdr:row>
      <xdr:rowOff>0</xdr:rowOff>
    </xdr:to>
    <xdr:pic>
      <xdr:nvPicPr>
        <xdr:cNvPr id="6" name="Picture 6"/>
        <xdr:cNvPicPr preferRelativeResize="1">
          <a:picLocks noChangeAspect="1"/>
        </xdr:cNvPicPr>
      </xdr:nvPicPr>
      <xdr:blipFill>
        <a:blip r:embed="rId1"/>
        <a:stretch>
          <a:fillRect/>
        </a:stretch>
      </xdr:blipFill>
      <xdr:spPr>
        <a:xfrm>
          <a:off x="0" y="0"/>
          <a:ext cx="114300"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7" name="Picture 7"/>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8" name="Picture 8"/>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9" name="Picture 9"/>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0" name="Picture 10"/>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1" name="Picture 11"/>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2" name="Picture 1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3" name="Picture 1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4" name="Picture 1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5" name="Picture 1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6" name="Picture 16"/>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7" name="Picture 17"/>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8" name="Picture 18"/>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9" name="Picture 19"/>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0" name="Picture 20"/>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1" name="Picture 21"/>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2" name="Picture 2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3" name="Picture 2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4" name="Picture 2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5" name="Picture 2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editAs="oneCell">
    <xdr:from>
      <xdr:col>0</xdr:col>
      <xdr:colOff>238125</xdr:colOff>
      <xdr:row>0</xdr:row>
      <xdr:rowOff>38100</xdr:rowOff>
    </xdr:from>
    <xdr:to>
      <xdr:col>2</xdr:col>
      <xdr:colOff>552450</xdr:colOff>
      <xdr:row>3</xdr:row>
      <xdr:rowOff>152400</xdr:rowOff>
    </xdr:to>
    <xdr:pic>
      <xdr:nvPicPr>
        <xdr:cNvPr id="26" name="Imagem 4"/>
        <xdr:cNvPicPr preferRelativeResize="1">
          <a:picLocks noChangeAspect="1"/>
        </xdr:cNvPicPr>
      </xdr:nvPicPr>
      <xdr:blipFill>
        <a:blip r:embed="rId2"/>
        <a:stretch>
          <a:fillRect/>
        </a:stretch>
      </xdr:blipFill>
      <xdr:spPr>
        <a:xfrm>
          <a:off x="238125" y="38100"/>
          <a:ext cx="1447800" cy="1066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Text Box 1"/>
        <xdr:cNvSpPr txBox="1">
          <a:spLocks noChangeArrowheads="1"/>
        </xdr:cNvSpPr>
      </xdr:nvSpPr>
      <xdr:spPr>
        <a:xfrm>
          <a:off x="1771650" y="0"/>
          <a:ext cx="0" cy="0"/>
        </a:xfrm>
        <a:prstGeom prst="rect">
          <a:avLst/>
        </a:prstGeom>
        <a:noFill/>
        <a:ln w="9525" cmpd="sng">
          <a:noFill/>
        </a:ln>
      </xdr:spPr>
      <xdr:txBody>
        <a:bodyPr vertOverflow="clip" wrap="square" lIns="36576" tIns="27432" rIns="0" bIns="0"/>
        <a:p>
          <a:pPr algn="l">
            <a:defRPr/>
          </a:pPr>
          <a:r>
            <a:rPr lang="en-US" cap="none" sz="1600" b="1" i="0" u="none" baseline="0">
              <a:solidFill>
                <a:srgbClr val="008000"/>
              </a:solidFill>
              <a:latin typeface="Arial"/>
              <a:ea typeface="Arial"/>
              <a:cs typeface="Arial"/>
            </a:rPr>
            <a:t>Comurg</a:t>
          </a:r>
        </a:p>
      </xdr:txBody>
    </xdr:sp>
    <xdr:clientData/>
  </xdr:twoCellAnchor>
  <xdr:twoCellAnchor>
    <xdr:from>
      <xdr:col>0</xdr:col>
      <xdr:colOff>0</xdr:colOff>
      <xdr:row>0</xdr:row>
      <xdr:rowOff>0</xdr:rowOff>
    </xdr:from>
    <xdr:to>
      <xdr:col>0</xdr:col>
      <xdr:colOff>142875</xdr:colOff>
      <xdr:row>0</xdr:row>
      <xdr:rowOff>0</xdr:rowOff>
    </xdr:to>
    <xdr:pic>
      <xdr:nvPicPr>
        <xdr:cNvPr id="2" name="Picture 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3" name="Picture 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4" name="Picture 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5" name="Picture 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114300</xdr:colOff>
      <xdr:row>0</xdr:row>
      <xdr:rowOff>0</xdr:rowOff>
    </xdr:to>
    <xdr:pic>
      <xdr:nvPicPr>
        <xdr:cNvPr id="6" name="Picture 6"/>
        <xdr:cNvPicPr preferRelativeResize="1">
          <a:picLocks noChangeAspect="1"/>
        </xdr:cNvPicPr>
      </xdr:nvPicPr>
      <xdr:blipFill>
        <a:blip r:embed="rId1"/>
        <a:stretch>
          <a:fillRect/>
        </a:stretch>
      </xdr:blipFill>
      <xdr:spPr>
        <a:xfrm>
          <a:off x="0" y="0"/>
          <a:ext cx="114300"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7" name="Picture 7"/>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8" name="Picture 8"/>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9" name="Picture 9"/>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0" name="Picture 10"/>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1" name="Picture 11"/>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2" name="Picture 1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3" name="Picture 1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4" name="Picture 1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5" name="Picture 1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6" name="Picture 16"/>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7" name="Picture 17"/>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8" name="Picture 18"/>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19" name="Picture 19"/>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0" name="Picture 20"/>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1" name="Picture 21"/>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2" name="Picture 22"/>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3" name="Picture 23"/>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4" name="Picture 24"/>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xdr:from>
      <xdr:col>0</xdr:col>
      <xdr:colOff>0</xdr:colOff>
      <xdr:row>0</xdr:row>
      <xdr:rowOff>0</xdr:rowOff>
    </xdr:from>
    <xdr:to>
      <xdr:col>0</xdr:col>
      <xdr:colOff>142875</xdr:colOff>
      <xdr:row>0</xdr:row>
      <xdr:rowOff>0</xdr:rowOff>
    </xdr:to>
    <xdr:pic>
      <xdr:nvPicPr>
        <xdr:cNvPr id="25" name="Picture 25"/>
        <xdr:cNvPicPr preferRelativeResize="1">
          <a:picLocks noChangeAspect="1"/>
        </xdr:cNvPicPr>
      </xdr:nvPicPr>
      <xdr:blipFill>
        <a:blip r:embed="rId1"/>
        <a:stretch>
          <a:fillRect/>
        </a:stretch>
      </xdr:blipFill>
      <xdr:spPr>
        <a:xfrm>
          <a:off x="0" y="0"/>
          <a:ext cx="142875" cy="0"/>
        </a:xfrm>
        <a:prstGeom prst="rect">
          <a:avLst/>
        </a:prstGeom>
        <a:noFill/>
        <a:ln w="9525" cmpd="sng">
          <a:noFill/>
        </a:ln>
      </xdr:spPr>
    </xdr:pic>
    <xdr:clientData/>
  </xdr:twoCellAnchor>
  <xdr:twoCellAnchor editAs="oneCell">
    <xdr:from>
      <xdr:col>0</xdr:col>
      <xdr:colOff>219075</xdr:colOff>
      <xdr:row>0</xdr:row>
      <xdr:rowOff>161925</xdr:rowOff>
    </xdr:from>
    <xdr:to>
      <xdr:col>2</xdr:col>
      <xdr:colOff>438150</xdr:colOff>
      <xdr:row>3</xdr:row>
      <xdr:rowOff>200025</xdr:rowOff>
    </xdr:to>
    <xdr:pic>
      <xdr:nvPicPr>
        <xdr:cNvPr id="26" name="Imagem 4"/>
        <xdr:cNvPicPr preferRelativeResize="1">
          <a:picLocks noChangeAspect="1"/>
        </xdr:cNvPicPr>
      </xdr:nvPicPr>
      <xdr:blipFill>
        <a:blip r:embed="rId2"/>
        <a:stretch>
          <a:fillRect/>
        </a:stretch>
      </xdr:blipFill>
      <xdr:spPr>
        <a:xfrm>
          <a:off x="219075" y="161925"/>
          <a:ext cx="13525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bacomercio@hotmail.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josmar@eletrotransol.com.br" TargetMode="External" /><Relationship Id="rId2" Type="http://schemas.openxmlformats.org/officeDocument/2006/relationships/hyperlink" Target="mailto:stexport@stieletronica.com.br" TargetMode="External" /><Relationship Id="rId3" Type="http://schemas.openxmlformats.org/officeDocument/2006/relationships/hyperlink" Target="mailto:mara@ilumatic.com.br"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kairoscomercial01@hotmail.com" TargetMode="External" /><Relationship Id="rId2" Type="http://schemas.openxmlformats.org/officeDocument/2006/relationships/hyperlink" Target="mailto:moriacomercial@outlook.com"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6"/>
  <sheetViews>
    <sheetView showGridLines="0" defaultGridColor="0" zoomScaleSheetLayoutView="90" zoomScalePageLayoutView="0" colorId="17" workbookViewId="0" topLeftCell="A4">
      <selection activeCell="D22" sqref="D22"/>
    </sheetView>
  </sheetViews>
  <sheetFormatPr defaultColWidth="9.140625" defaultRowHeight="12.75"/>
  <cols>
    <col min="1" max="1" width="5.8515625" style="1" customWidth="1"/>
    <col min="2" max="2" width="13.8515625" style="1" customWidth="1"/>
    <col min="3" max="3" width="9.57421875" style="1" customWidth="1"/>
    <col min="4" max="4" width="89.140625" style="1" customWidth="1"/>
    <col min="5" max="5" width="19.57421875" style="1" customWidth="1"/>
    <col min="6" max="7" width="19.28125" style="1" customWidth="1"/>
    <col min="8" max="8" width="15.28125" style="3" customWidth="1"/>
    <col min="9" max="16384" width="9.140625" style="1" customWidth="1"/>
  </cols>
  <sheetData>
    <row r="1" spans="1:8" ht="25.5" customHeight="1">
      <c r="A1" s="64" t="s">
        <v>9</v>
      </c>
      <c r="B1" s="65"/>
      <c r="C1" s="65"/>
      <c r="D1" s="65"/>
      <c r="E1" s="65"/>
      <c r="F1" s="65"/>
      <c r="G1" s="65"/>
      <c r="H1" s="66"/>
    </row>
    <row r="2" spans="1:8" ht="25.5" customHeight="1">
      <c r="A2" s="71" t="s">
        <v>13</v>
      </c>
      <c r="B2" s="72"/>
      <c r="C2" s="72"/>
      <c r="D2" s="72"/>
      <c r="E2" s="72"/>
      <c r="F2" s="72"/>
      <c r="G2" s="11"/>
      <c r="H2" s="4"/>
    </row>
    <row r="3" spans="1:8" ht="24">
      <c r="A3" s="9"/>
      <c r="B3" s="2"/>
      <c r="C3" s="2"/>
      <c r="D3" s="67" t="s">
        <v>18</v>
      </c>
      <c r="E3" s="67"/>
      <c r="F3" s="67"/>
      <c r="G3" s="67"/>
      <c r="H3" s="68"/>
    </row>
    <row r="4" spans="1:8" ht="20.25" customHeight="1">
      <c r="A4" s="69"/>
      <c r="B4" s="70"/>
      <c r="C4" s="70"/>
      <c r="D4" s="70"/>
      <c r="E4" s="7"/>
      <c r="F4" s="7"/>
      <c r="G4" s="13" t="s">
        <v>19</v>
      </c>
      <c r="H4" s="15">
        <v>43018</v>
      </c>
    </row>
    <row r="5" spans="1:8" ht="47.25">
      <c r="A5" s="31" t="s">
        <v>0</v>
      </c>
      <c r="B5" s="32" t="s">
        <v>12</v>
      </c>
      <c r="C5" s="31" t="s">
        <v>1</v>
      </c>
      <c r="D5" s="31" t="s">
        <v>6</v>
      </c>
      <c r="E5" s="31" t="s">
        <v>15</v>
      </c>
      <c r="F5" s="32" t="s">
        <v>14</v>
      </c>
      <c r="G5" s="33" t="s">
        <v>16</v>
      </c>
      <c r="H5" s="33" t="s">
        <v>17</v>
      </c>
    </row>
    <row r="6" spans="1:8" ht="18">
      <c r="A6" s="8"/>
      <c r="B6" s="27"/>
      <c r="C6" s="36"/>
      <c r="D6" s="37" t="s">
        <v>21</v>
      </c>
      <c r="E6" s="36"/>
      <c r="F6" s="38"/>
      <c r="G6" s="39"/>
      <c r="H6" s="39"/>
    </row>
    <row r="7" spans="1:8" ht="15">
      <c r="A7" s="18">
        <v>1</v>
      </c>
      <c r="B7" s="26">
        <v>20</v>
      </c>
      <c r="C7" s="20" t="s">
        <v>2</v>
      </c>
      <c r="D7" s="21" t="s">
        <v>59</v>
      </c>
      <c r="E7" s="20" t="s">
        <v>77</v>
      </c>
      <c r="F7" s="30" t="s">
        <v>91</v>
      </c>
      <c r="G7" s="34">
        <v>11</v>
      </c>
      <c r="H7" s="30">
        <f>G7*B7</f>
        <v>220</v>
      </c>
    </row>
    <row r="8" spans="1:8" ht="15">
      <c r="A8" s="18">
        <f>A7+1</f>
        <v>2</v>
      </c>
      <c r="B8" s="26">
        <v>20</v>
      </c>
      <c r="C8" s="20" t="s">
        <v>7</v>
      </c>
      <c r="D8" s="21" t="s">
        <v>62</v>
      </c>
      <c r="E8" s="20" t="s">
        <v>77</v>
      </c>
      <c r="F8" s="30" t="s">
        <v>92</v>
      </c>
      <c r="G8" s="34">
        <v>13.39</v>
      </c>
      <c r="H8" s="30">
        <f aca="true" t="shared" si="0" ref="H8:H14">G8*B8</f>
        <v>267.8</v>
      </c>
    </row>
    <row r="9" spans="1:8" ht="30">
      <c r="A9" s="18">
        <f aca="true" t="shared" si="1" ref="A9:A14">A8+1</f>
        <v>3</v>
      </c>
      <c r="B9" s="26">
        <v>10</v>
      </c>
      <c r="C9" s="20" t="s">
        <v>7</v>
      </c>
      <c r="D9" s="21" t="s">
        <v>63</v>
      </c>
      <c r="E9" s="20" t="s">
        <v>77</v>
      </c>
      <c r="F9" s="30" t="s">
        <v>93</v>
      </c>
      <c r="G9" s="34">
        <v>17.78</v>
      </c>
      <c r="H9" s="30">
        <f t="shared" si="0"/>
        <v>177.8</v>
      </c>
    </row>
    <row r="10" spans="1:8" ht="15">
      <c r="A10" s="18">
        <f t="shared" si="1"/>
        <v>4</v>
      </c>
      <c r="B10" s="26">
        <v>10</v>
      </c>
      <c r="C10" s="20" t="s">
        <v>7</v>
      </c>
      <c r="D10" s="21" t="s">
        <v>64</v>
      </c>
      <c r="E10" s="20" t="s">
        <v>77</v>
      </c>
      <c r="F10" s="30" t="s">
        <v>93</v>
      </c>
      <c r="G10" s="34">
        <v>17.78</v>
      </c>
      <c r="H10" s="30">
        <f t="shared" si="0"/>
        <v>177.8</v>
      </c>
    </row>
    <row r="11" spans="1:8" ht="30">
      <c r="A11" s="18">
        <f t="shared" si="1"/>
        <v>5</v>
      </c>
      <c r="B11" s="26">
        <v>10</v>
      </c>
      <c r="C11" s="20" t="s">
        <v>7</v>
      </c>
      <c r="D11" s="21" t="s">
        <v>65</v>
      </c>
      <c r="E11" s="20" t="s">
        <v>77</v>
      </c>
      <c r="F11" s="30" t="s">
        <v>93</v>
      </c>
      <c r="G11" s="34">
        <v>17.78</v>
      </c>
      <c r="H11" s="30">
        <f t="shared" si="0"/>
        <v>177.8</v>
      </c>
    </row>
    <row r="12" spans="1:8" ht="15">
      <c r="A12" s="18">
        <f t="shared" si="1"/>
        <v>6</v>
      </c>
      <c r="B12" s="26">
        <v>5</v>
      </c>
      <c r="C12" s="20" t="s">
        <v>7</v>
      </c>
      <c r="D12" s="21" t="s">
        <v>66</v>
      </c>
      <c r="E12" s="20" t="s">
        <v>77</v>
      </c>
      <c r="F12" s="30" t="s">
        <v>94</v>
      </c>
      <c r="G12" s="34">
        <v>11.82</v>
      </c>
      <c r="H12" s="30">
        <f t="shared" si="0"/>
        <v>59.1</v>
      </c>
    </row>
    <row r="13" spans="1:8" ht="15">
      <c r="A13" s="18">
        <f t="shared" si="1"/>
        <v>7</v>
      </c>
      <c r="B13" s="26">
        <v>10</v>
      </c>
      <c r="C13" s="20" t="s">
        <v>8</v>
      </c>
      <c r="D13" s="21" t="s">
        <v>67</v>
      </c>
      <c r="E13" s="20" t="s">
        <v>77</v>
      </c>
      <c r="F13" s="30" t="s">
        <v>95</v>
      </c>
      <c r="G13" s="34">
        <v>3.56</v>
      </c>
      <c r="H13" s="30">
        <f t="shared" si="0"/>
        <v>35.6</v>
      </c>
    </row>
    <row r="14" spans="1:8" ht="15.75" customHeight="1">
      <c r="A14" s="18">
        <f t="shared" si="1"/>
        <v>8</v>
      </c>
      <c r="B14" s="26">
        <v>5</v>
      </c>
      <c r="C14" s="20" t="s">
        <v>2</v>
      </c>
      <c r="D14" s="28" t="s">
        <v>70</v>
      </c>
      <c r="E14" s="20"/>
      <c r="F14" s="30"/>
      <c r="G14" s="34"/>
      <c r="H14" s="30">
        <f t="shared" si="0"/>
        <v>0</v>
      </c>
    </row>
    <row r="15" spans="1:8" ht="15" customHeight="1">
      <c r="A15" s="61" t="s">
        <v>5</v>
      </c>
      <c r="B15" s="62"/>
      <c r="C15" s="62"/>
      <c r="D15" s="62"/>
      <c r="E15" s="62"/>
      <c r="F15" s="62"/>
      <c r="G15" s="61"/>
      <c r="H15" s="61"/>
    </row>
    <row r="16" spans="1:8" ht="35.25" customHeight="1">
      <c r="A16" s="63" t="s">
        <v>11</v>
      </c>
      <c r="B16" s="63"/>
      <c r="C16" s="63"/>
      <c r="D16" s="63"/>
      <c r="E16" s="63"/>
      <c r="F16" s="63"/>
      <c r="G16" s="63"/>
      <c r="H16" s="63"/>
    </row>
    <row r="17" ht="10.5" customHeight="1"/>
    <row r="18" ht="10.5" customHeight="1"/>
  </sheetData>
  <sheetProtection/>
  <mergeCells count="6">
    <mergeCell ref="A15:H15"/>
    <mergeCell ref="A16:H16"/>
    <mergeCell ref="A1:H1"/>
    <mergeCell ref="D3:H3"/>
    <mergeCell ref="A4:D4"/>
    <mergeCell ref="A2:F2"/>
  </mergeCells>
  <printOptions horizontalCentered="1"/>
  <pageMargins left="0.7" right="0.7" top="0.75" bottom="0.75" header="0.3" footer="0.3"/>
  <pageSetup horizontalDpi="300" verticalDpi="300" orientation="landscape" paperSize="9" scale="70" r:id="rId2"/>
  <headerFooter alignWithMargins="0">
    <oddFooter>&amp;RPágina &amp;P de &amp;N</oddFooter>
  </headerFooter>
  <drawing r:id="rId1"/>
</worksheet>
</file>

<file path=xl/worksheets/sheet2.xml><?xml version="1.0" encoding="utf-8"?>
<worksheet xmlns="http://schemas.openxmlformats.org/spreadsheetml/2006/main" xmlns:r="http://schemas.openxmlformats.org/officeDocument/2006/relationships">
  <dimension ref="A1:K30"/>
  <sheetViews>
    <sheetView showGridLines="0" defaultGridColor="0" view="pageBreakPreview" zoomScale="90" zoomScaleSheetLayoutView="90" zoomScalePageLayoutView="0" colorId="17" workbookViewId="0" topLeftCell="A4">
      <selection activeCell="J13" sqref="J13"/>
    </sheetView>
  </sheetViews>
  <sheetFormatPr defaultColWidth="9.140625" defaultRowHeight="12.75"/>
  <cols>
    <col min="1" max="1" width="5.8515625" style="1" customWidth="1"/>
    <col min="2" max="2" width="13.8515625" style="1" customWidth="1"/>
    <col min="3" max="3" width="9.57421875" style="1" customWidth="1"/>
    <col min="4" max="4" width="90.00390625" style="1" customWidth="1"/>
    <col min="5" max="5" width="11.57421875" style="1" customWidth="1"/>
    <col min="6" max="6" width="12.00390625" style="1" customWidth="1"/>
    <col min="7" max="7" width="11.7109375" style="1" customWidth="1"/>
    <col min="8" max="8" width="13.28125" style="1" customWidth="1"/>
    <col min="9" max="9" width="13.421875" style="1" customWidth="1"/>
    <col min="10" max="10" width="15.8515625" style="1" customWidth="1"/>
    <col min="11" max="11" width="13.28125" style="3" customWidth="1"/>
    <col min="12" max="16384" width="9.140625" style="1" customWidth="1"/>
  </cols>
  <sheetData>
    <row r="1" spans="1:11" ht="25.5" customHeight="1">
      <c r="A1" s="64" t="s">
        <v>9</v>
      </c>
      <c r="B1" s="65"/>
      <c r="C1" s="65"/>
      <c r="D1" s="65"/>
      <c r="E1" s="65"/>
      <c r="F1" s="65"/>
      <c r="G1" s="65"/>
      <c r="H1" s="65"/>
      <c r="I1" s="65"/>
      <c r="J1" s="65"/>
      <c r="K1" s="66"/>
    </row>
    <row r="2" spans="1:11" ht="25.5" customHeight="1">
      <c r="A2" s="71" t="s">
        <v>13</v>
      </c>
      <c r="B2" s="72"/>
      <c r="C2" s="72"/>
      <c r="D2" s="72"/>
      <c r="E2" s="7"/>
      <c r="F2" s="7"/>
      <c r="G2" s="7"/>
      <c r="H2" s="7"/>
      <c r="I2" s="7"/>
      <c r="J2" s="11"/>
      <c r="K2" s="4"/>
    </row>
    <row r="3" spans="1:11" ht="24">
      <c r="A3" s="9"/>
      <c r="B3" s="2"/>
      <c r="C3" s="2"/>
      <c r="D3" s="67" t="s">
        <v>18</v>
      </c>
      <c r="E3" s="67"/>
      <c r="F3" s="67"/>
      <c r="G3" s="67"/>
      <c r="H3" s="67"/>
      <c r="I3" s="67"/>
      <c r="J3" s="67"/>
      <c r="K3" s="68"/>
    </row>
    <row r="4" spans="1:11" ht="20.25" customHeight="1">
      <c r="A4" s="69"/>
      <c r="B4" s="70"/>
      <c r="C4" s="70"/>
      <c r="D4" s="70"/>
      <c r="E4" s="16"/>
      <c r="F4" s="16"/>
      <c r="G4" s="16"/>
      <c r="H4" s="16"/>
      <c r="I4" s="16"/>
      <c r="J4" s="13" t="s">
        <v>19</v>
      </c>
      <c r="K4" s="15">
        <v>43018</v>
      </c>
    </row>
    <row r="5" spans="1:11" ht="45">
      <c r="A5" s="8" t="s">
        <v>0</v>
      </c>
      <c r="B5" s="10" t="s">
        <v>12</v>
      </c>
      <c r="C5" s="8" t="s">
        <v>1</v>
      </c>
      <c r="D5" s="8" t="s">
        <v>6</v>
      </c>
      <c r="E5" s="8" t="s">
        <v>71</v>
      </c>
      <c r="F5" s="8" t="s">
        <v>72</v>
      </c>
      <c r="G5" s="8" t="s">
        <v>73</v>
      </c>
      <c r="H5" s="8" t="s">
        <v>15</v>
      </c>
      <c r="I5" s="10" t="s">
        <v>14</v>
      </c>
      <c r="J5" s="10" t="s">
        <v>74</v>
      </c>
      <c r="K5" s="10" t="s">
        <v>17</v>
      </c>
    </row>
    <row r="6" spans="1:11" ht="18">
      <c r="A6" s="40"/>
      <c r="B6" s="41"/>
      <c r="C6" s="40"/>
      <c r="D6" s="42" t="s">
        <v>22</v>
      </c>
      <c r="E6" s="42"/>
      <c r="F6" s="42"/>
      <c r="G6" s="42"/>
      <c r="H6" s="42"/>
      <c r="I6" s="42"/>
      <c r="J6" s="41"/>
      <c r="K6" s="41"/>
    </row>
    <row r="7" spans="1:11" ht="59.25">
      <c r="A7" s="8">
        <v>1</v>
      </c>
      <c r="B7" s="25">
        <v>50000</v>
      </c>
      <c r="C7" s="20" t="s">
        <v>2</v>
      </c>
      <c r="D7" s="21" t="s">
        <v>23</v>
      </c>
      <c r="E7" s="30"/>
      <c r="F7" s="30"/>
      <c r="G7" s="30"/>
      <c r="H7" s="30" t="s">
        <v>77</v>
      </c>
      <c r="I7" s="30" t="s">
        <v>88</v>
      </c>
      <c r="J7" s="30">
        <v>0.11</v>
      </c>
      <c r="K7" s="30"/>
    </row>
    <row r="8" spans="1:11" ht="59.25">
      <c r="A8" s="8">
        <f aca="true" t="shared" si="0" ref="A8:A26">A7+1</f>
        <v>2</v>
      </c>
      <c r="B8" s="25">
        <v>20000</v>
      </c>
      <c r="C8" s="20" t="s">
        <v>2</v>
      </c>
      <c r="D8" s="21" t="s">
        <v>24</v>
      </c>
      <c r="E8" s="30"/>
      <c r="F8" s="30"/>
      <c r="G8" s="30"/>
      <c r="H8" s="30" t="s">
        <v>77</v>
      </c>
      <c r="I8" s="30" t="s">
        <v>89</v>
      </c>
      <c r="J8" s="30">
        <v>0.54</v>
      </c>
      <c r="K8" s="30"/>
    </row>
    <row r="9" spans="1:11" ht="29.25">
      <c r="A9" s="8">
        <f t="shared" si="0"/>
        <v>3</v>
      </c>
      <c r="B9" s="25">
        <v>1000</v>
      </c>
      <c r="C9" s="23" t="s">
        <v>2</v>
      </c>
      <c r="D9" s="21" t="s">
        <v>25</v>
      </c>
      <c r="E9" s="30"/>
      <c r="F9" s="30"/>
      <c r="G9" s="30"/>
      <c r="H9" s="30"/>
      <c r="I9" s="30"/>
      <c r="J9" s="30"/>
      <c r="K9" s="30"/>
    </row>
    <row r="10" spans="1:11" ht="15">
      <c r="A10" s="8">
        <f t="shared" si="0"/>
        <v>4</v>
      </c>
      <c r="B10" s="26">
        <v>500</v>
      </c>
      <c r="C10" s="23" t="s">
        <v>2</v>
      </c>
      <c r="D10" s="21" t="s">
        <v>26</v>
      </c>
      <c r="E10" s="30"/>
      <c r="F10" s="30"/>
      <c r="G10" s="30"/>
      <c r="H10" s="30"/>
      <c r="I10" s="30"/>
      <c r="J10" s="30"/>
      <c r="K10" s="30"/>
    </row>
    <row r="11" spans="1:11" ht="17.25" customHeight="1">
      <c r="A11" s="8">
        <f t="shared" si="0"/>
        <v>5</v>
      </c>
      <c r="B11" s="26">
        <v>100</v>
      </c>
      <c r="C11" s="23" t="s">
        <v>2</v>
      </c>
      <c r="D11" s="21" t="s">
        <v>27</v>
      </c>
      <c r="E11" s="30"/>
      <c r="F11" s="30"/>
      <c r="G11" s="30"/>
      <c r="H11" s="30"/>
      <c r="I11" s="30"/>
      <c r="J11" s="30"/>
      <c r="K11" s="30"/>
    </row>
    <row r="12" spans="1:11" ht="19.5" customHeight="1">
      <c r="A12" s="8">
        <f t="shared" si="0"/>
        <v>6</v>
      </c>
      <c r="B12" s="26">
        <v>30</v>
      </c>
      <c r="C12" s="23" t="s">
        <v>2</v>
      </c>
      <c r="D12" s="21" t="s">
        <v>28</v>
      </c>
      <c r="E12" s="30"/>
      <c r="F12" s="30"/>
      <c r="G12" s="30"/>
      <c r="H12" s="30"/>
      <c r="I12" s="30"/>
      <c r="J12" s="30"/>
      <c r="K12" s="30"/>
    </row>
    <row r="13" spans="1:11" ht="92.25" customHeight="1">
      <c r="A13" s="8">
        <f t="shared" si="0"/>
        <v>7</v>
      </c>
      <c r="B13" s="26">
        <v>8</v>
      </c>
      <c r="C13" s="23" t="s">
        <v>106</v>
      </c>
      <c r="D13" s="21" t="s">
        <v>29</v>
      </c>
      <c r="E13" s="30"/>
      <c r="F13" s="30"/>
      <c r="G13" s="30"/>
      <c r="H13" s="30" t="s">
        <v>77</v>
      </c>
      <c r="I13" s="30" t="s">
        <v>90</v>
      </c>
      <c r="J13" s="34">
        <f>98.92*5</f>
        <v>494.6</v>
      </c>
      <c r="K13" s="30"/>
    </row>
    <row r="14" spans="1:11" ht="29.25">
      <c r="A14" s="8">
        <f t="shared" si="0"/>
        <v>8</v>
      </c>
      <c r="B14" s="26">
        <v>10</v>
      </c>
      <c r="C14" s="23" t="s">
        <v>10</v>
      </c>
      <c r="D14" s="21" t="s">
        <v>30</v>
      </c>
      <c r="E14" s="30"/>
      <c r="F14" s="30"/>
      <c r="G14" s="30"/>
      <c r="H14" s="30"/>
      <c r="I14" s="30"/>
      <c r="J14" s="30"/>
      <c r="K14" s="30"/>
    </row>
    <row r="15" spans="1:11" ht="34.5" customHeight="1">
      <c r="A15" s="8">
        <f t="shared" si="0"/>
        <v>9</v>
      </c>
      <c r="B15" s="26">
        <v>10</v>
      </c>
      <c r="C15" s="23" t="s">
        <v>10</v>
      </c>
      <c r="D15" s="21" t="s">
        <v>31</v>
      </c>
      <c r="E15" s="30"/>
      <c r="F15" s="30"/>
      <c r="G15" s="30"/>
      <c r="H15" s="30"/>
      <c r="I15" s="30"/>
      <c r="J15" s="30"/>
      <c r="K15" s="30"/>
    </row>
    <row r="16" spans="1:11" ht="89.25" customHeight="1">
      <c r="A16" s="8">
        <f t="shared" si="0"/>
        <v>10</v>
      </c>
      <c r="B16" s="25">
        <v>2500</v>
      </c>
      <c r="C16" s="20" t="s">
        <v>3</v>
      </c>
      <c r="D16" s="21" t="s">
        <v>32</v>
      </c>
      <c r="E16" s="30"/>
      <c r="F16" s="30"/>
      <c r="G16" s="30"/>
      <c r="H16" s="30"/>
      <c r="I16" s="30"/>
      <c r="J16" s="30"/>
      <c r="K16" s="30"/>
    </row>
    <row r="17" spans="1:11" ht="84.75" customHeight="1">
      <c r="A17" s="8">
        <f t="shared" si="0"/>
        <v>11</v>
      </c>
      <c r="B17" s="25">
        <v>2500</v>
      </c>
      <c r="C17" s="20" t="s">
        <v>3</v>
      </c>
      <c r="D17" s="21" t="s">
        <v>33</v>
      </c>
      <c r="E17" s="30"/>
      <c r="F17" s="30"/>
      <c r="G17" s="30"/>
      <c r="H17" s="30"/>
      <c r="I17" s="30"/>
      <c r="J17" s="30"/>
      <c r="K17" s="30"/>
    </row>
    <row r="18" spans="1:11" ht="29.25">
      <c r="A18" s="8">
        <f t="shared" si="0"/>
        <v>12</v>
      </c>
      <c r="B18" s="26">
        <v>40</v>
      </c>
      <c r="C18" s="20" t="s">
        <v>2</v>
      </c>
      <c r="D18" s="21" t="s">
        <v>34</v>
      </c>
      <c r="E18" s="30"/>
      <c r="F18" s="30"/>
      <c r="G18" s="30"/>
      <c r="H18" s="30"/>
      <c r="I18" s="30"/>
      <c r="J18" s="30"/>
      <c r="K18" s="30"/>
    </row>
    <row r="19" spans="1:11" ht="29.25">
      <c r="A19" s="8">
        <f t="shared" si="0"/>
        <v>13</v>
      </c>
      <c r="B19" s="26">
        <v>30</v>
      </c>
      <c r="C19" s="20" t="s">
        <v>2</v>
      </c>
      <c r="D19" s="21" t="s">
        <v>35</v>
      </c>
      <c r="E19" s="30"/>
      <c r="F19" s="30"/>
      <c r="G19" s="30"/>
      <c r="H19" s="30"/>
      <c r="I19" s="30"/>
      <c r="J19" s="30"/>
      <c r="K19" s="30"/>
    </row>
    <row r="20" spans="1:11" ht="102.75">
      <c r="A20" s="8">
        <f t="shared" si="0"/>
        <v>14</v>
      </c>
      <c r="B20" s="25">
        <v>1000</v>
      </c>
      <c r="C20" s="20" t="s">
        <v>3</v>
      </c>
      <c r="D20" s="21" t="s">
        <v>36</v>
      </c>
      <c r="E20" s="30"/>
      <c r="F20" s="30"/>
      <c r="G20" s="30"/>
      <c r="H20" s="30"/>
      <c r="I20" s="30"/>
      <c r="J20" s="30"/>
      <c r="K20" s="30"/>
    </row>
    <row r="21" spans="1:11" ht="102.75">
      <c r="A21" s="8">
        <f t="shared" si="0"/>
        <v>15</v>
      </c>
      <c r="B21" s="25">
        <v>6000</v>
      </c>
      <c r="C21" s="20" t="s">
        <v>3</v>
      </c>
      <c r="D21" s="21" t="s">
        <v>37</v>
      </c>
      <c r="E21" s="30"/>
      <c r="F21" s="30"/>
      <c r="G21" s="30"/>
      <c r="H21" s="30"/>
      <c r="I21" s="30"/>
      <c r="J21" s="30"/>
      <c r="K21" s="30"/>
    </row>
    <row r="22" spans="1:11" ht="102.75">
      <c r="A22" s="8">
        <f t="shared" si="0"/>
        <v>16</v>
      </c>
      <c r="B22" s="25">
        <v>1000</v>
      </c>
      <c r="C22" s="20" t="s">
        <v>3</v>
      </c>
      <c r="D22" s="21" t="s">
        <v>38</v>
      </c>
      <c r="E22" s="30"/>
      <c r="F22" s="30"/>
      <c r="G22" s="30"/>
      <c r="H22" s="30"/>
      <c r="I22" s="30"/>
      <c r="J22" s="30"/>
      <c r="K22" s="30"/>
    </row>
    <row r="23" spans="1:11" ht="102.75">
      <c r="A23" s="8">
        <f t="shared" si="0"/>
        <v>17</v>
      </c>
      <c r="B23" s="25">
        <v>2000</v>
      </c>
      <c r="C23" s="20" t="s">
        <v>3</v>
      </c>
      <c r="D23" s="21" t="s">
        <v>39</v>
      </c>
      <c r="E23" s="30"/>
      <c r="F23" s="30"/>
      <c r="G23" s="30"/>
      <c r="H23" s="30"/>
      <c r="I23" s="30"/>
      <c r="J23" s="30"/>
      <c r="K23" s="30"/>
    </row>
    <row r="24" spans="1:11" ht="104.25">
      <c r="A24" s="8">
        <f t="shared" si="0"/>
        <v>18</v>
      </c>
      <c r="B24" s="25">
        <v>10000</v>
      </c>
      <c r="C24" s="20" t="s">
        <v>2</v>
      </c>
      <c r="D24" s="21" t="s">
        <v>40</v>
      </c>
      <c r="E24" s="30"/>
      <c r="F24" s="30"/>
      <c r="G24" s="30"/>
      <c r="H24" s="30"/>
      <c r="I24" s="30"/>
      <c r="J24" s="30"/>
      <c r="K24" s="30"/>
    </row>
    <row r="25" spans="1:11" ht="101.25" customHeight="1">
      <c r="A25" s="8">
        <f t="shared" si="0"/>
        <v>19</v>
      </c>
      <c r="B25" s="6">
        <v>2</v>
      </c>
      <c r="C25" s="5" t="s">
        <v>2</v>
      </c>
      <c r="D25" s="29" t="s">
        <v>75</v>
      </c>
      <c r="E25" s="30"/>
      <c r="F25" s="30"/>
      <c r="G25" s="30"/>
      <c r="H25" s="30"/>
      <c r="I25" s="30"/>
      <c r="J25" s="30"/>
      <c r="K25" s="30"/>
    </row>
    <row r="26" spans="1:11" ht="43.5">
      <c r="A26" s="8">
        <f t="shared" si="0"/>
        <v>20</v>
      </c>
      <c r="B26" s="26">
        <v>2</v>
      </c>
      <c r="C26" s="20" t="s">
        <v>2</v>
      </c>
      <c r="D26" s="21" t="s">
        <v>41</v>
      </c>
      <c r="E26" s="30"/>
      <c r="F26" s="30"/>
      <c r="G26" s="30"/>
      <c r="H26" s="30"/>
      <c r="I26" s="30"/>
      <c r="J26" s="30"/>
      <c r="K26" s="30"/>
    </row>
    <row r="27" spans="1:11" ht="15" customHeight="1">
      <c r="A27" s="61" t="s">
        <v>5</v>
      </c>
      <c r="B27" s="61"/>
      <c r="C27" s="61"/>
      <c r="D27" s="61"/>
      <c r="E27" s="44"/>
      <c r="F27" s="44"/>
      <c r="G27" s="44"/>
      <c r="H27" s="44"/>
      <c r="I27" s="44"/>
      <c r="J27" s="45" t="s">
        <v>20</v>
      </c>
      <c r="K27" s="46"/>
    </row>
    <row r="28" spans="1:11" ht="37.5" customHeight="1">
      <c r="A28" s="63" t="s">
        <v>11</v>
      </c>
      <c r="B28" s="63"/>
      <c r="C28" s="63"/>
      <c r="D28" s="63"/>
      <c r="E28" s="63"/>
      <c r="F28" s="63"/>
      <c r="G28" s="63"/>
      <c r="H28" s="63"/>
      <c r="I28" s="63"/>
      <c r="J28" s="63"/>
      <c r="K28" s="63"/>
    </row>
    <row r="29" ht="10.5" customHeight="1"/>
    <row r="30" ht="10.5" customHeight="1">
      <c r="K30" s="14"/>
    </row>
  </sheetData>
  <sheetProtection/>
  <mergeCells count="6">
    <mergeCell ref="A1:K1"/>
    <mergeCell ref="A2:D2"/>
    <mergeCell ref="D3:K3"/>
    <mergeCell ref="A4:D4"/>
    <mergeCell ref="A27:D27"/>
    <mergeCell ref="A28:K28"/>
  </mergeCells>
  <printOptions horizontalCentered="1"/>
  <pageMargins left="0.1968503937007874" right="0" top="0.2362204724409449" bottom="0" header="0.2362204724409449" footer="0.3937007874015748"/>
  <pageSetup horizontalDpi="300" verticalDpi="300" orientation="landscape" paperSize="9" scale="70" r:id="rId2"/>
  <headerFooter alignWithMargins="0">
    <oddFooter>&amp;RPágina &amp;P de &amp;N</oddFooter>
  </headerFooter>
  <drawing r:id="rId1"/>
</worksheet>
</file>

<file path=xl/worksheets/sheet3.xml><?xml version="1.0" encoding="utf-8"?>
<worksheet xmlns="http://schemas.openxmlformats.org/spreadsheetml/2006/main" xmlns:r="http://schemas.openxmlformats.org/officeDocument/2006/relationships">
  <dimension ref="A1:H26"/>
  <sheetViews>
    <sheetView showGridLines="0" defaultGridColor="0" view="pageBreakPreview" zoomScale="90" zoomScaleSheetLayoutView="90" zoomScalePageLayoutView="0" colorId="17" workbookViewId="0" topLeftCell="A2">
      <selection activeCell="E20" sqref="E20"/>
    </sheetView>
  </sheetViews>
  <sheetFormatPr defaultColWidth="9.140625" defaultRowHeight="12.75"/>
  <cols>
    <col min="1" max="1" width="5.8515625" style="1" customWidth="1"/>
    <col min="2" max="2" width="13.8515625" style="1" customWidth="1"/>
    <col min="3" max="3" width="9.57421875" style="1" customWidth="1"/>
    <col min="4" max="4" width="89.140625" style="1" customWidth="1"/>
    <col min="5" max="5" width="19.57421875" style="1" customWidth="1"/>
    <col min="6" max="6" width="19.28125" style="1" customWidth="1"/>
    <col min="7" max="7" width="16.57421875" style="1" customWidth="1"/>
    <col min="8" max="8" width="18.00390625" style="3" customWidth="1"/>
    <col min="9" max="16384" width="9.140625" style="1" customWidth="1"/>
  </cols>
  <sheetData>
    <row r="1" spans="1:8" ht="25.5" customHeight="1">
      <c r="A1" s="64" t="s">
        <v>9</v>
      </c>
      <c r="B1" s="65"/>
      <c r="C1" s="65"/>
      <c r="D1" s="65"/>
      <c r="E1" s="65"/>
      <c r="F1" s="65"/>
      <c r="G1" s="65"/>
      <c r="H1" s="66"/>
    </row>
    <row r="2" spans="1:8" ht="25.5" customHeight="1">
      <c r="A2" s="71" t="s">
        <v>13</v>
      </c>
      <c r="B2" s="72"/>
      <c r="C2" s="72"/>
      <c r="D2" s="72"/>
      <c r="E2" s="72"/>
      <c r="F2" s="72"/>
      <c r="G2" s="11"/>
      <c r="H2" s="4"/>
    </row>
    <row r="3" spans="1:8" ht="24">
      <c r="A3" s="9"/>
      <c r="B3" s="2"/>
      <c r="C3" s="2"/>
      <c r="D3" s="67" t="s">
        <v>18</v>
      </c>
      <c r="E3" s="67"/>
      <c r="F3" s="67"/>
      <c r="G3" s="67"/>
      <c r="H3" s="68"/>
    </row>
    <row r="4" spans="1:8" ht="20.25" customHeight="1">
      <c r="A4" s="69"/>
      <c r="B4" s="70"/>
      <c r="C4" s="70"/>
      <c r="D4" s="70"/>
      <c r="E4" s="7"/>
      <c r="F4" s="7"/>
      <c r="G4" s="13" t="s">
        <v>19</v>
      </c>
      <c r="H4" s="15">
        <v>43018</v>
      </c>
    </row>
    <row r="5" spans="1:8" ht="30">
      <c r="A5" s="8" t="s">
        <v>0</v>
      </c>
      <c r="B5" s="10" t="s">
        <v>12</v>
      </c>
      <c r="C5" s="8" t="s">
        <v>1</v>
      </c>
      <c r="D5" s="8" t="s">
        <v>6</v>
      </c>
      <c r="E5" s="8" t="s">
        <v>15</v>
      </c>
      <c r="F5" s="10" t="s">
        <v>14</v>
      </c>
      <c r="G5" s="12" t="s">
        <v>16</v>
      </c>
      <c r="H5" s="12" t="s">
        <v>17</v>
      </c>
    </row>
    <row r="6" spans="1:8" ht="18">
      <c r="A6" s="40"/>
      <c r="B6" s="41"/>
      <c r="C6" s="40"/>
      <c r="D6" s="42" t="s">
        <v>76</v>
      </c>
      <c r="E6" s="40"/>
      <c r="F6" s="43"/>
      <c r="G6" s="41"/>
      <c r="H6" s="41"/>
    </row>
    <row r="7" spans="1:8" ht="20.25" customHeight="1">
      <c r="A7" s="17">
        <v>1</v>
      </c>
      <c r="B7" s="19">
        <v>400</v>
      </c>
      <c r="C7" s="20" t="s">
        <v>4</v>
      </c>
      <c r="D7" s="21" t="s">
        <v>42</v>
      </c>
      <c r="E7" s="20" t="s">
        <v>77</v>
      </c>
      <c r="F7" s="35" t="s">
        <v>80</v>
      </c>
      <c r="G7" s="34">
        <v>11.01</v>
      </c>
      <c r="H7" s="34">
        <f>G7*B7</f>
        <v>4404</v>
      </c>
    </row>
    <row r="8" spans="1:8" ht="18" customHeight="1">
      <c r="A8" s="18">
        <f>A7+1</f>
        <v>2</v>
      </c>
      <c r="B8" s="19">
        <v>200</v>
      </c>
      <c r="C8" s="20" t="s">
        <v>4</v>
      </c>
      <c r="D8" s="21" t="s">
        <v>79</v>
      </c>
      <c r="E8" s="20" t="s">
        <v>77</v>
      </c>
      <c r="F8" s="35" t="s">
        <v>81</v>
      </c>
      <c r="G8" s="34">
        <v>11.91</v>
      </c>
      <c r="H8" s="34">
        <f aca="true" t="shared" si="0" ref="H8:H24">G8*B8</f>
        <v>2382</v>
      </c>
    </row>
    <row r="9" spans="1:8" ht="29.25">
      <c r="A9" s="18">
        <f>A8+1</f>
        <v>3</v>
      </c>
      <c r="B9" s="22">
        <v>18000</v>
      </c>
      <c r="C9" s="20" t="s">
        <v>3</v>
      </c>
      <c r="D9" s="21" t="s">
        <v>43</v>
      </c>
      <c r="E9" s="20" t="s">
        <v>77</v>
      </c>
      <c r="F9" s="35" t="s">
        <v>96</v>
      </c>
      <c r="G9" s="34">
        <v>1.59</v>
      </c>
      <c r="H9" s="34">
        <f t="shared" si="0"/>
        <v>28620</v>
      </c>
    </row>
    <row r="10" spans="1:8" ht="44.25">
      <c r="A10" s="18">
        <f aca="true" t="shared" si="1" ref="A10:A24">A9+1</f>
        <v>4</v>
      </c>
      <c r="B10" s="22">
        <v>5000</v>
      </c>
      <c r="C10" s="20" t="s">
        <v>3</v>
      </c>
      <c r="D10" s="21" t="s">
        <v>44</v>
      </c>
      <c r="E10" s="20" t="s">
        <v>77</v>
      </c>
      <c r="F10" s="35" t="s">
        <v>96</v>
      </c>
      <c r="G10" s="34">
        <v>1.59</v>
      </c>
      <c r="H10" s="34">
        <f t="shared" si="0"/>
        <v>7950</v>
      </c>
    </row>
    <row r="11" spans="1:8" ht="29.25">
      <c r="A11" s="18">
        <f t="shared" si="1"/>
        <v>5</v>
      </c>
      <c r="B11" s="22">
        <v>1000</v>
      </c>
      <c r="C11" s="20" t="s">
        <v>3</v>
      </c>
      <c r="D11" s="21" t="s">
        <v>45</v>
      </c>
      <c r="E11" s="20" t="s">
        <v>77</v>
      </c>
      <c r="F11" s="35" t="s">
        <v>82</v>
      </c>
      <c r="G11" s="34">
        <v>5.01</v>
      </c>
      <c r="H11" s="34">
        <f t="shared" si="0"/>
        <v>5010</v>
      </c>
    </row>
    <row r="12" spans="1:8" ht="29.25">
      <c r="A12" s="18">
        <f t="shared" si="1"/>
        <v>6</v>
      </c>
      <c r="B12" s="22">
        <v>1000</v>
      </c>
      <c r="C12" s="20" t="s">
        <v>3</v>
      </c>
      <c r="D12" s="21" t="s">
        <v>46</v>
      </c>
      <c r="E12" s="20" t="s">
        <v>77</v>
      </c>
      <c r="F12" s="35" t="s">
        <v>82</v>
      </c>
      <c r="G12" s="34">
        <v>5.01</v>
      </c>
      <c r="H12" s="34">
        <f t="shared" si="0"/>
        <v>5010</v>
      </c>
    </row>
    <row r="13" spans="1:8" ht="29.25">
      <c r="A13" s="18">
        <f t="shared" si="1"/>
        <v>7</v>
      </c>
      <c r="B13" s="22">
        <v>1000</v>
      </c>
      <c r="C13" s="20" t="s">
        <v>3</v>
      </c>
      <c r="D13" s="21" t="s">
        <v>47</v>
      </c>
      <c r="E13" s="20" t="s">
        <v>77</v>
      </c>
      <c r="F13" s="35" t="s">
        <v>82</v>
      </c>
      <c r="G13" s="34">
        <v>5.01</v>
      </c>
      <c r="H13" s="34">
        <f t="shared" si="0"/>
        <v>5010</v>
      </c>
    </row>
    <row r="14" spans="1:8" ht="29.25">
      <c r="A14" s="18">
        <f t="shared" si="1"/>
        <v>8</v>
      </c>
      <c r="B14" s="22">
        <v>5000</v>
      </c>
      <c r="C14" s="20" t="s">
        <v>3</v>
      </c>
      <c r="D14" s="21" t="s">
        <v>48</v>
      </c>
      <c r="E14" s="20" t="s">
        <v>77</v>
      </c>
      <c r="F14" s="35" t="s">
        <v>83</v>
      </c>
      <c r="G14" s="34">
        <v>2.29</v>
      </c>
      <c r="H14" s="34">
        <f t="shared" si="0"/>
        <v>11450</v>
      </c>
    </row>
    <row r="15" spans="1:8" ht="29.25">
      <c r="A15" s="18">
        <f t="shared" si="1"/>
        <v>9</v>
      </c>
      <c r="B15" s="22">
        <v>5000</v>
      </c>
      <c r="C15" s="20" t="s">
        <v>3</v>
      </c>
      <c r="D15" s="21" t="s">
        <v>49</v>
      </c>
      <c r="E15" s="20" t="s">
        <v>77</v>
      </c>
      <c r="F15" s="35" t="s">
        <v>83</v>
      </c>
      <c r="G15" s="34">
        <v>2.29</v>
      </c>
      <c r="H15" s="34">
        <f t="shared" si="0"/>
        <v>11450</v>
      </c>
    </row>
    <row r="16" spans="1:8" ht="29.25">
      <c r="A16" s="18">
        <f t="shared" si="1"/>
        <v>10</v>
      </c>
      <c r="B16" s="22">
        <v>5000</v>
      </c>
      <c r="C16" s="20" t="s">
        <v>3</v>
      </c>
      <c r="D16" s="21" t="s">
        <v>50</v>
      </c>
      <c r="E16" s="20" t="s">
        <v>77</v>
      </c>
      <c r="F16" s="35" t="s">
        <v>83</v>
      </c>
      <c r="G16" s="34">
        <v>2.29</v>
      </c>
      <c r="H16" s="34">
        <f t="shared" si="0"/>
        <v>11450</v>
      </c>
    </row>
    <row r="17" spans="1:8" ht="29.25">
      <c r="A17" s="18">
        <f t="shared" si="1"/>
        <v>11</v>
      </c>
      <c r="B17" s="22">
        <v>2000</v>
      </c>
      <c r="C17" s="20" t="s">
        <v>3</v>
      </c>
      <c r="D17" s="21" t="s">
        <v>51</v>
      </c>
      <c r="E17" s="20" t="s">
        <v>77</v>
      </c>
      <c r="F17" s="35" t="s">
        <v>84</v>
      </c>
      <c r="G17" s="34">
        <v>3.12</v>
      </c>
      <c r="H17" s="34">
        <f t="shared" si="0"/>
        <v>6240</v>
      </c>
    </row>
    <row r="18" spans="1:8" ht="29.25">
      <c r="A18" s="18">
        <f t="shared" si="1"/>
        <v>12</v>
      </c>
      <c r="B18" s="22">
        <v>2000</v>
      </c>
      <c r="C18" s="20" t="s">
        <v>3</v>
      </c>
      <c r="D18" s="21" t="s">
        <v>52</v>
      </c>
      <c r="E18" s="20" t="s">
        <v>77</v>
      </c>
      <c r="F18" s="35" t="s">
        <v>84</v>
      </c>
      <c r="G18" s="34">
        <v>3.12</v>
      </c>
      <c r="H18" s="34">
        <f t="shared" si="0"/>
        <v>6240</v>
      </c>
    </row>
    <row r="19" spans="1:8" ht="29.25">
      <c r="A19" s="18">
        <f t="shared" si="1"/>
        <v>13</v>
      </c>
      <c r="B19" s="22">
        <v>2000</v>
      </c>
      <c r="C19" s="20" t="s">
        <v>3</v>
      </c>
      <c r="D19" s="21" t="s">
        <v>53</v>
      </c>
      <c r="E19" s="20" t="s">
        <v>77</v>
      </c>
      <c r="F19" s="35" t="s">
        <v>84</v>
      </c>
      <c r="G19" s="34">
        <v>3.12</v>
      </c>
      <c r="H19" s="34">
        <f t="shared" si="0"/>
        <v>6240</v>
      </c>
    </row>
    <row r="20" spans="1:8" ht="35.25" customHeight="1">
      <c r="A20" s="18">
        <f t="shared" si="1"/>
        <v>14</v>
      </c>
      <c r="B20" s="19">
        <v>30</v>
      </c>
      <c r="C20" s="23" t="s">
        <v>2</v>
      </c>
      <c r="D20" s="24" t="s">
        <v>54</v>
      </c>
      <c r="E20" s="20"/>
      <c r="F20" s="35"/>
      <c r="G20" s="34"/>
      <c r="H20" s="34">
        <f t="shared" si="0"/>
        <v>0</v>
      </c>
    </row>
    <row r="21" spans="1:8" ht="29.25">
      <c r="A21" s="18">
        <f t="shared" si="1"/>
        <v>15</v>
      </c>
      <c r="B21" s="19">
        <v>100</v>
      </c>
      <c r="C21" s="23" t="s">
        <v>3</v>
      </c>
      <c r="D21" s="24" t="s">
        <v>55</v>
      </c>
      <c r="E21" s="20" t="s">
        <v>78</v>
      </c>
      <c r="F21" s="35" t="s">
        <v>97</v>
      </c>
      <c r="G21" s="34">
        <v>1.12</v>
      </c>
      <c r="H21" s="34">
        <f t="shared" si="0"/>
        <v>112.00000000000001</v>
      </c>
    </row>
    <row r="22" spans="1:8" ht="29.25">
      <c r="A22" s="18">
        <f t="shared" si="1"/>
        <v>16</v>
      </c>
      <c r="B22" s="19">
        <v>50</v>
      </c>
      <c r="C22" s="20" t="s">
        <v>10</v>
      </c>
      <c r="D22" s="21" t="s">
        <v>56</v>
      </c>
      <c r="E22" s="20" t="s">
        <v>77</v>
      </c>
      <c r="F22" s="35" t="s">
        <v>85</v>
      </c>
      <c r="G22" s="34">
        <f>1.25*10</f>
        <v>12.5</v>
      </c>
      <c r="H22" s="34">
        <f t="shared" si="0"/>
        <v>625</v>
      </c>
    </row>
    <row r="23" spans="1:8" ht="29.25">
      <c r="A23" s="18">
        <f t="shared" si="1"/>
        <v>17</v>
      </c>
      <c r="B23" s="19">
        <v>200</v>
      </c>
      <c r="C23" s="20" t="s">
        <v>10</v>
      </c>
      <c r="D23" s="21" t="s">
        <v>57</v>
      </c>
      <c r="E23" s="20" t="s">
        <v>77</v>
      </c>
      <c r="F23" s="35" t="s">
        <v>86</v>
      </c>
      <c r="G23" s="34">
        <v>3.49</v>
      </c>
      <c r="H23" s="34">
        <f t="shared" si="0"/>
        <v>698</v>
      </c>
    </row>
    <row r="24" spans="1:8" ht="30" customHeight="1">
      <c r="A24" s="18">
        <f t="shared" si="1"/>
        <v>18</v>
      </c>
      <c r="B24" s="19">
        <v>10</v>
      </c>
      <c r="C24" s="20" t="s">
        <v>2</v>
      </c>
      <c r="D24" s="21" t="s">
        <v>58</v>
      </c>
      <c r="E24" s="20" t="s">
        <v>77</v>
      </c>
      <c r="F24" s="35" t="s">
        <v>87</v>
      </c>
      <c r="G24" s="34">
        <v>125.55</v>
      </c>
      <c r="H24" s="34">
        <f t="shared" si="0"/>
        <v>1255.5</v>
      </c>
    </row>
    <row r="25" spans="1:8" ht="15" customHeight="1">
      <c r="A25" s="61" t="s">
        <v>5</v>
      </c>
      <c r="B25" s="61"/>
      <c r="C25" s="61"/>
      <c r="D25" s="61"/>
      <c r="E25" s="61"/>
      <c r="F25" s="61"/>
      <c r="G25" s="61"/>
      <c r="H25" s="61"/>
    </row>
    <row r="26" spans="1:8" ht="32.25" customHeight="1">
      <c r="A26" s="63" t="s">
        <v>11</v>
      </c>
      <c r="B26" s="63"/>
      <c r="C26" s="63"/>
      <c r="D26" s="63"/>
      <c r="E26" s="63"/>
      <c r="F26" s="63"/>
      <c r="G26" s="63"/>
      <c r="H26" s="63"/>
    </row>
    <row r="27" ht="10.5" customHeight="1"/>
    <row r="28" ht="10.5" customHeight="1"/>
  </sheetData>
  <sheetProtection/>
  <mergeCells count="6">
    <mergeCell ref="A1:H1"/>
    <mergeCell ref="A2:F2"/>
    <mergeCell ref="D3:H3"/>
    <mergeCell ref="A4:D4"/>
    <mergeCell ref="A25:H25"/>
    <mergeCell ref="A26:H26"/>
  </mergeCells>
  <printOptions horizontalCentered="1"/>
  <pageMargins left="0.7" right="0.7" top="0.75" bottom="0.75" header="0.3" footer="0.3"/>
  <pageSetup horizontalDpi="300" verticalDpi="300" orientation="landscape" paperSize="9" scale="70" r:id="rId2"/>
  <headerFooter alignWithMargins="0">
    <oddFooter>&amp;RPágina &amp;P de &amp;N</oddFooter>
  </headerFooter>
  <drawing r:id="rId1"/>
</worksheet>
</file>

<file path=xl/worksheets/sheet4.xml><?xml version="1.0" encoding="utf-8"?>
<worksheet xmlns="http://schemas.openxmlformats.org/spreadsheetml/2006/main" xmlns:r="http://schemas.openxmlformats.org/officeDocument/2006/relationships">
  <dimension ref="A1:H65"/>
  <sheetViews>
    <sheetView showGridLines="0" defaultGridColor="0" view="pageBreakPreview" zoomScale="90" zoomScaleSheetLayoutView="90" zoomScalePageLayoutView="0" colorId="17" workbookViewId="0" topLeftCell="A43">
      <selection activeCell="G13" sqref="G13"/>
    </sheetView>
  </sheetViews>
  <sheetFormatPr defaultColWidth="9.140625" defaultRowHeight="12.75"/>
  <cols>
    <col min="1" max="1" width="5.8515625" style="1" customWidth="1"/>
    <col min="2" max="2" width="13.8515625" style="1" customWidth="1"/>
    <col min="3" max="3" width="9.57421875" style="1" customWidth="1"/>
    <col min="4" max="4" width="90.00390625" style="1" customWidth="1"/>
    <col min="5" max="5" width="13.28125" style="1" customWidth="1"/>
    <col min="6" max="6" width="13.421875" style="1" customWidth="1"/>
    <col min="7" max="7" width="15.8515625" style="1" customWidth="1"/>
    <col min="8" max="8" width="13.28125" style="3" customWidth="1"/>
    <col min="9" max="16384" width="9.140625" style="1" customWidth="1"/>
  </cols>
  <sheetData>
    <row r="1" spans="1:8" ht="25.5" customHeight="1">
      <c r="A1" s="64" t="s">
        <v>9</v>
      </c>
      <c r="B1" s="65"/>
      <c r="C1" s="65"/>
      <c r="D1" s="65"/>
      <c r="E1" s="65"/>
      <c r="F1" s="65"/>
      <c r="G1" s="65"/>
      <c r="H1" s="66"/>
    </row>
    <row r="2" spans="1:8" ht="25.5" customHeight="1">
      <c r="A2" s="71" t="s">
        <v>13</v>
      </c>
      <c r="B2" s="72"/>
      <c r="C2" s="72"/>
      <c r="D2" s="72"/>
      <c r="E2" s="7"/>
      <c r="F2" s="7"/>
      <c r="G2" s="11"/>
      <c r="H2" s="4"/>
    </row>
    <row r="3" spans="1:8" ht="24">
      <c r="A3" s="9"/>
      <c r="B3" s="2"/>
      <c r="C3" s="2"/>
      <c r="D3" s="67" t="s">
        <v>98</v>
      </c>
      <c r="E3" s="67"/>
      <c r="F3" s="67"/>
      <c r="G3" s="67"/>
      <c r="H3" s="68"/>
    </row>
    <row r="4" spans="1:8" ht="20.25" customHeight="1">
      <c r="A4" s="69"/>
      <c r="B4" s="70"/>
      <c r="C4" s="70"/>
      <c r="D4" s="70"/>
      <c r="E4" s="16"/>
      <c r="F4" s="16"/>
      <c r="G4" s="13" t="s">
        <v>19</v>
      </c>
      <c r="H4" s="15">
        <v>43018</v>
      </c>
    </row>
    <row r="5" spans="1:8" ht="45">
      <c r="A5" s="8" t="s">
        <v>0</v>
      </c>
      <c r="B5" s="10" t="s">
        <v>12</v>
      </c>
      <c r="C5" s="8" t="s">
        <v>1</v>
      </c>
      <c r="D5" s="8" t="s">
        <v>6</v>
      </c>
      <c r="E5" s="8" t="s">
        <v>15</v>
      </c>
      <c r="F5" s="10" t="s">
        <v>14</v>
      </c>
      <c r="G5" s="10" t="s">
        <v>74</v>
      </c>
      <c r="H5" s="10" t="s">
        <v>17</v>
      </c>
    </row>
    <row r="6" spans="1:8" ht="18">
      <c r="A6" s="40"/>
      <c r="B6" s="40"/>
      <c r="C6" s="40"/>
      <c r="D6" s="42" t="s">
        <v>21</v>
      </c>
      <c r="E6" s="40"/>
      <c r="F6" s="41"/>
      <c r="G6" s="41"/>
      <c r="H6" s="41"/>
    </row>
    <row r="7" spans="1:8" ht="15">
      <c r="A7" s="8">
        <v>1</v>
      </c>
      <c r="B7" s="26">
        <v>35</v>
      </c>
      <c r="C7" s="20" t="s">
        <v>2</v>
      </c>
      <c r="D7" s="21" t="s">
        <v>59</v>
      </c>
      <c r="E7" s="20" t="s">
        <v>77</v>
      </c>
      <c r="F7" s="30">
        <v>38390</v>
      </c>
      <c r="G7" s="34">
        <v>24.39</v>
      </c>
      <c r="H7" s="34">
        <f>G7*B7</f>
        <v>853.65</v>
      </c>
    </row>
    <row r="8" spans="1:8" ht="15">
      <c r="A8" s="8">
        <f aca="true" t="shared" si="0" ref="A8:A19">A7+1</f>
        <v>2</v>
      </c>
      <c r="B8" s="26">
        <v>15</v>
      </c>
      <c r="C8" s="20" t="s">
        <v>2</v>
      </c>
      <c r="D8" s="21" t="s">
        <v>60</v>
      </c>
      <c r="E8" s="20" t="s">
        <v>109</v>
      </c>
      <c r="F8" s="30"/>
      <c r="G8" s="34"/>
      <c r="H8" s="34">
        <f aca="true" t="shared" si="1" ref="H8:H15">G8*B8</f>
        <v>0</v>
      </c>
    </row>
    <row r="9" spans="1:8" ht="15">
      <c r="A9" s="8">
        <f>A8+1</f>
        <v>3</v>
      </c>
      <c r="B9" s="26">
        <v>10</v>
      </c>
      <c r="C9" s="20" t="s">
        <v>2</v>
      </c>
      <c r="D9" s="24" t="s">
        <v>61</v>
      </c>
      <c r="E9" s="20" t="s">
        <v>109</v>
      </c>
      <c r="F9" s="30"/>
      <c r="G9" s="34"/>
      <c r="H9" s="34">
        <f t="shared" si="1"/>
        <v>0</v>
      </c>
    </row>
    <row r="10" spans="1:8" ht="15">
      <c r="A10" s="8">
        <f t="shared" si="0"/>
        <v>4</v>
      </c>
      <c r="B10" s="26">
        <v>20</v>
      </c>
      <c r="C10" s="20" t="s">
        <v>7</v>
      </c>
      <c r="D10" s="21" t="s">
        <v>99</v>
      </c>
      <c r="E10" s="20" t="s">
        <v>77</v>
      </c>
      <c r="F10" s="30">
        <v>25966</v>
      </c>
      <c r="G10" s="34">
        <f>13.39*5</f>
        <v>66.95</v>
      </c>
      <c r="H10" s="34">
        <f t="shared" si="1"/>
        <v>1339</v>
      </c>
    </row>
    <row r="11" spans="1:8" ht="30">
      <c r="A11" s="8">
        <f t="shared" si="0"/>
        <v>5</v>
      </c>
      <c r="B11" s="26">
        <v>10</v>
      </c>
      <c r="C11" s="20" t="s">
        <v>7</v>
      </c>
      <c r="D11" s="21" t="s">
        <v>100</v>
      </c>
      <c r="E11" s="20" t="s">
        <v>77</v>
      </c>
      <c r="F11" s="30">
        <v>7292</v>
      </c>
      <c r="G11" s="34">
        <f>17.78*3.6</f>
        <v>64.00800000000001</v>
      </c>
      <c r="H11" s="34">
        <f t="shared" si="1"/>
        <v>640.0800000000002</v>
      </c>
    </row>
    <row r="12" spans="1:8" ht="30">
      <c r="A12" s="8">
        <f t="shared" si="0"/>
        <v>6</v>
      </c>
      <c r="B12" s="26">
        <v>10</v>
      </c>
      <c r="C12" s="20" t="s">
        <v>7</v>
      </c>
      <c r="D12" s="21" t="s">
        <v>101</v>
      </c>
      <c r="E12" s="20" t="s">
        <v>77</v>
      </c>
      <c r="F12" s="30">
        <v>7292</v>
      </c>
      <c r="G12" s="34">
        <f>17.78*3.6</f>
        <v>64.00800000000001</v>
      </c>
      <c r="H12" s="34">
        <f t="shared" si="1"/>
        <v>640.0800000000002</v>
      </c>
    </row>
    <row r="13" spans="1:8" ht="30">
      <c r="A13" s="8">
        <f t="shared" si="0"/>
        <v>7</v>
      </c>
      <c r="B13" s="26">
        <v>10</v>
      </c>
      <c r="C13" s="20" t="s">
        <v>7</v>
      </c>
      <c r="D13" s="21" t="s">
        <v>102</v>
      </c>
      <c r="E13" s="20" t="s">
        <v>77</v>
      </c>
      <c r="F13" s="30">
        <v>7292</v>
      </c>
      <c r="G13" s="34">
        <f>17.78*3.6</f>
        <v>64.00800000000001</v>
      </c>
      <c r="H13" s="34">
        <f t="shared" si="1"/>
        <v>640.0800000000002</v>
      </c>
    </row>
    <row r="14" spans="1:8" ht="30">
      <c r="A14" s="8">
        <f t="shared" si="0"/>
        <v>8</v>
      </c>
      <c r="B14" s="26">
        <v>5</v>
      </c>
      <c r="C14" s="20" t="s">
        <v>7</v>
      </c>
      <c r="D14" s="21" t="s">
        <v>103</v>
      </c>
      <c r="E14" s="20" t="s">
        <v>77</v>
      </c>
      <c r="F14" s="30">
        <v>7292</v>
      </c>
      <c r="G14" s="34">
        <f>17.78*3.6</f>
        <v>64.00800000000001</v>
      </c>
      <c r="H14" s="34">
        <f t="shared" si="1"/>
        <v>320.0400000000001</v>
      </c>
    </row>
    <row r="15" spans="1:8" ht="15">
      <c r="A15" s="8">
        <f t="shared" si="0"/>
        <v>9</v>
      </c>
      <c r="B15" s="26">
        <v>10</v>
      </c>
      <c r="C15" s="20" t="s">
        <v>8</v>
      </c>
      <c r="D15" s="21" t="s">
        <v>104</v>
      </c>
      <c r="E15" s="20" t="s">
        <v>77</v>
      </c>
      <c r="F15" s="30">
        <v>35691</v>
      </c>
      <c r="G15" s="34">
        <f>11.82*18</f>
        <v>212.76</v>
      </c>
      <c r="H15" s="34">
        <f t="shared" si="1"/>
        <v>2127.6</v>
      </c>
    </row>
    <row r="16" spans="1:8" ht="15">
      <c r="A16" s="8">
        <f t="shared" si="0"/>
        <v>10</v>
      </c>
      <c r="B16" s="26">
        <v>5</v>
      </c>
      <c r="C16" s="20" t="s">
        <v>2</v>
      </c>
      <c r="D16" s="28" t="s">
        <v>105</v>
      </c>
      <c r="E16" s="20" t="s">
        <v>109</v>
      </c>
      <c r="F16" s="30"/>
      <c r="G16" s="34"/>
      <c r="H16" s="34"/>
    </row>
    <row r="17" spans="1:8" ht="15">
      <c r="A17" s="8">
        <f t="shared" si="0"/>
        <v>11</v>
      </c>
      <c r="B17" s="26">
        <v>20</v>
      </c>
      <c r="C17" s="20" t="s">
        <v>2</v>
      </c>
      <c r="D17" s="21" t="s">
        <v>68</v>
      </c>
      <c r="E17" s="20" t="s">
        <v>109</v>
      </c>
      <c r="F17" s="30"/>
      <c r="G17" s="34"/>
      <c r="H17" s="34"/>
    </row>
    <row r="18" spans="1:8" ht="15">
      <c r="A18" s="8">
        <f t="shared" si="0"/>
        <v>12</v>
      </c>
      <c r="B18" s="26">
        <v>5</v>
      </c>
      <c r="C18" s="20" t="s">
        <v>2</v>
      </c>
      <c r="D18" s="28" t="s">
        <v>69</v>
      </c>
      <c r="E18" s="20" t="s">
        <v>109</v>
      </c>
      <c r="F18" s="30"/>
      <c r="G18" s="34"/>
      <c r="H18" s="34"/>
    </row>
    <row r="19" spans="1:8" ht="15">
      <c r="A19" s="8">
        <f t="shared" si="0"/>
        <v>13</v>
      </c>
      <c r="B19" s="26">
        <v>5</v>
      </c>
      <c r="C19" s="20" t="s">
        <v>2</v>
      </c>
      <c r="D19" s="28" t="s">
        <v>70</v>
      </c>
      <c r="E19" s="20" t="s">
        <v>109</v>
      </c>
      <c r="F19" s="30"/>
      <c r="G19" s="34"/>
      <c r="H19" s="34"/>
    </row>
    <row r="20" spans="1:8" ht="15">
      <c r="A20" s="8"/>
      <c r="B20" s="10"/>
      <c r="C20" s="8"/>
      <c r="D20" s="8"/>
      <c r="E20" s="8"/>
      <c r="F20" s="10"/>
      <c r="G20" s="10"/>
      <c r="H20" s="10"/>
    </row>
    <row r="21" spans="1:8" ht="18">
      <c r="A21" s="40"/>
      <c r="B21" s="41"/>
      <c r="C21" s="40"/>
      <c r="D21" s="42" t="s">
        <v>22</v>
      </c>
      <c r="E21" s="42"/>
      <c r="F21" s="42"/>
      <c r="G21" s="41"/>
      <c r="H21" s="41"/>
    </row>
    <row r="22" spans="1:8" ht="59.25">
      <c r="A22" s="8">
        <v>1</v>
      </c>
      <c r="B22" s="25">
        <v>50000</v>
      </c>
      <c r="C22" s="20" t="s">
        <v>2</v>
      </c>
      <c r="D22" s="21" t="s">
        <v>23</v>
      </c>
      <c r="E22" s="30" t="s">
        <v>77</v>
      </c>
      <c r="F22" s="30">
        <v>411</v>
      </c>
      <c r="G22" s="30">
        <v>0.11</v>
      </c>
      <c r="H22" s="34">
        <f>G22*B22</f>
        <v>5500</v>
      </c>
    </row>
    <row r="23" spans="1:8" ht="59.25">
      <c r="A23" s="8">
        <f aca="true" t="shared" si="2" ref="A23:A40">A22+1</f>
        <v>2</v>
      </c>
      <c r="B23" s="25">
        <v>20000</v>
      </c>
      <c r="C23" s="20" t="s">
        <v>2</v>
      </c>
      <c r="D23" s="21" t="s">
        <v>24</v>
      </c>
      <c r="E23" s="30" t="s">
        <v>77</v>
      </c>
      <c r="F23" s="30">
        <v>408</v>
      </c>
      <c r="G23" s="30">
        <v>0.54</v>
      </c>
      <c r="H23" s="34">
        <f>G23*B23</f>
        <v>10800</v>
      </c>
    </row>
    <row r="24" spans="1:8" ht="29.25">
      <c r="A24" s="8">
        <f t="shared" si="2"/>
        <v>3</v>
      </c>
      <c r="B24" s="25">
        <v>1000</v>
      </c>
      <c r="C24" s="23" t="s">
        <v>2</v>
      </c>
      <c r="D24" s="21" t="s">
        <v>25</v>
      </c>
      <c r="E24" s="30" t="s">
        <v>109</v>
      </c>
      <c r="F24" s="30"/>
      <c r="G24" s="30"/>
      <c r="H24" s="30"/>
    </row>
    <row r="25" spans="1:8" ht="15">
      <c r="A25" s="8">
        <f t="shared" si="2"/>
        <v>4</v>
      </c>
      <c r="B25" s="26">
        <v>500</v>
      </c>
      <c r="C25" s="23" t="s">
        <v>2</v>
      </c>
      <c r="D25" s="21" t="s">
        <v>26</v>
      </c>
      <c r="E25" s="30" t="s">
        <v>109</v>
      </c>
      <c r="F25" s="30"/>
      <c r="G25" s="30"/>
      <c r="H25" s="30"/>
    </row>
    <row r="26" spans="1:8" ht="17.25" customHeight="1">
      <c r="A26" s="8">
        <f t="shared" si="2"/>
        <v>5</v>
      </c>
      <c r="B26" s="26">
        <v>100</v>
      </c>
      <c r="C26" s="23" t="s">
        <v>2</v>
      </c>
      <c r="D26" s="21" t="s">
        <v>27</v>
      </c>
      <c r="E26" s="30" t="s">
        <v>109</v>
      </c>
      <c r="F26" s="30"/>
      <c r="G26" s="30"/>
      <c r="H26" s="30"/>
    </row>
    <row r="27" spans="1:8" ht="19.5" customHeight="1">
      <c r="A27" s="8">
        <f t="shared" si="2"/>
        <v>6</v>
      </c>
      <c r="B27" s="26">
        <v>30</v>
      </c>
      <c r="C27" s="23" t="s">
        <v>2</v>
      </c>
      <c r="D27" s="21" t="s">
        <v>28</v>
      </c>
      <c r="E27" s="30" t="s">
        <v>109</v>
      </c>
      <c r="F27" s="30"/>
      <c r="G27" s="30"/>
      <c r="H27" s="30"/>
    </row>
    <row r="28" spans="1:8" ht="92.25" customHeight="1">
      <c r="A28" s="8">
        <f t="shared" si="2"/>
        <v>7</v>
      </c>
      <c r="B28" s="26">
        <v>40</v>
      </c>
      <c r="C28" s="23" t="s">
        <v>106</v>
      </c>
      <c r="D28" s="21" t="s">
        <v>29</v>
      </c>
      <c r="E28" s="30" t="s">
        <v>77</v>
      </c>
      <c r="F28" s="30">
        <v>39636</v>
      </c>
      <c r="G28" s="34">
        <v>98.92</v>
      </c>
      <c r="H28" s="30"/>
    </row>
    <row r="29" spans="1:8" ht="29.25">
      <c r="A29" s="8">
        <f t="shared" si="2"/>
        <v>8</v>
      </c>
      <c r="B29" s="26">
        <v>10</v>
      </c>
      <c r="C29" s="23" t="s">
        <v>10</v>
      </c>
      <c r="D29" s="21" t="s">
        <v>30</v>
      </c>
      <c r="E29" s="30" t="s">
        <v>109</v>
      </c>
      <c r="F29" s="30"/>
      <c r="G29" s="30"/>
      <c r="H29" s="30"/>
    </row>
    <row r="30" spans="1:8" ht="34.5" customHeight="1">
      <c r="A30" s="8">
        <f t="shared" si="2"/>
        <v>9</v>
      </c>
      <c r="B30" s="26">
        <v>10</v>
      </c>
      <c r="C30" s="23" t="s">
        <v>10</v>
      </c>
      <c r="D30" s="21" t="s">
        <v>31</v>
      </c>
      <c r="E30" s="30" t="s">
        <v>109</v>
      </c>
      <c r="F30" s="30"/>
      <c r="G30" s="30"/>
      <c r="H30" s="30"/>
    </row>
    <row r="31" spans="1:8" ht="89.25" customHeight="1">
      <c r="A31" s="8">
        <f t="shared" si="2"/>
        <v>10</v>
      </c>
      <c r="B31" s="25">
        <v>2500</v>
      </c>
      <c r="C31" s="20" t="s">
        <v>3</v>
      </c>
      <c r="D31" s="21" t="s">
        <v>32</v>
      </c>
      <c r="E31" s="30" t="s">
        <v>109</v>
      </c>
      <c r="F31" s="30"/>
      <c r="G31" s="30"/>
      <c r="H31" s="30"/>
    </row>
    <row r="32" spans="1:8" ht="84.75" customHeight="1">
      <c r="A32" s="8">
        <f t="shared" si="2"/>
        <v>11</v>
      </c>
      <c r="B32" s="25">
        <v>2500</v>
      </c>
      <c r="C32" s="20" t="s">
        <v>3</v>
      </c>
      <c r="D32" s="21" t="s">
        <v>33</v>
      </c>
      <c r="E32" s="30" t="s">
        <v>109</v>
      </c>
      <c r="F32" s="30"/>
      <c r="G32" s="30"/>
      <c r="H32" s="30"/>
    </row>
    <row r="33" spans="1:8" ht="29.25">
      <c r="A33" s="8">
        <f t="shared" si="2"/>
        <v>12</v>
      </c>
      <c r="B33" s="26">
        <v>40</v>
      </c>
      <c r="C33" s="20" t="s">
        <v>2</v>
      </c>
      <c r="D33" s="21" t="s">
        <v>34</v>
      </c>
      <c r="E33" s="30" t="s">
        <v>109</v>
      </c>
      <c r="F33" s="30"/>
      <c r="G33" s="30"/>
      <c r="H33" s="30"/>
    </row>
    <row r="34" spans="1:8" ht="29.25">
      <c r="A34" s="8">
        <f t="shared" si="2"/>
        <v>13</v>
      </c>
      <c r="B34" s="26">
        <v>30</v>
      </c>
      <c r="C34" s="20" t="s">
        <v>2</v>
      </c>
      <c r="D34" s="21" t="s">
        <v>35</v>
      </c>
      <c r="E34" s="30" t="s">
        <v>109</v>
      </c>
      <c r="F34" s="30"/>
      <c r="G34" s="30"/>
      <c r="H34" s="30"/>
    </row>
    <row r="35" spans="1:8" ht="102.75">
      <c r="A35" s="8">
        <f t="shared" si="2"/>
        <v>14</v>
      </c>
      <c r="B35" s="25">
        <v>1000</v>
      </c>
      <c r="C35" s="20" t="s">
        <v>3</v>
      </c>
      <c r="D35" s="21" t="s">
        <v>36</v>
      </c>
      <c r="E35" s="30" t="s">
        <v>109</v>
      </c>
      <c r="F35" s="30"/>
      <c r="G35" s="30"/>
      <c r="H35" s="30"/>
    </row>
    <row r="36" spans="1:8" ht="102.75">
      <c r="A36" s="8">
        <f t="shared" si="2"/>
        <v>15</v>
      </c>
      <c r="B36" s="25">
        <v>6000</v>
      </c>
      <c r="C36" s="20" t="s">
        <v>3</v>
      </c>
      <c r="D36" s="21" t="s">
        <v>37</v>
      </c>
      <c r="E36" s="30" t="s">
        <v>109</v>
      </c>
      <c r="F36" s="30"/>
      <c r="G36" s="30"/>
      <c r="H36" s="30"/>
    </row>
    <row r="37" spans="1:8" ht="102.75">
      <c r="A37" s="8">
        <f t="shared" si="2"/>
        <v>16</v>
      </c>
      <c r="B37" s="25">
        <v>1000</v>
      </c>
      <c r="C37" s="20" t="s">
        <v>3</v>
      </c>
      <c r="D37" s="21" t="s">
        <v>38</v>
      </c>
      <c r="E37" s="30" t="s">
        <v>109</v>
      </c>
      <c r="F37" s="30"/>
      <c r="G37" s="30"/>
      <c r="H37" s="30"/>
    </row>
    <row r="38" spans="1:8" ht="102.75">
      <c r="A38" s="8">
        <f t="shared" si="2"/>
        <v>17</v>
      </c>
      <c r="B38" s="25">
        <v>2000</v>
      </c>
      <c r="C38" s="20" t="s">
        <v>3</v>
      </c>
      <c r="D38" s="21" t="s">
        <v>39</v>
      </c>
      <c r="E38" s="30" t="s">
        <v>109</v>
      </c>
      <c r="F38" s="30"/>
      <c r="G38" s="30"/>
      <c r="H38" s="30"/>
    </row>
    <row r="39" spans="1:8" ht="104.25">
      <c r="A39" s="8">
        <f t="shared" si="2"/>
        <v>18</v>
      </c>
      <c r="B39" s="25">
        <v>10000</v>
      </c>
      <c r="C39" s="20" t="s">
        <v>2</v>
      </c>
      <c r="D39" s="21" t="s">
        <v>40</v>
      </c>
      <c r="E39" s="30" t="s">
        <v>109</v>
      </c>
      <c r="F39" s="30"/>
      <c r="G39" s="30"/>
      <c r="H39" s="30"/>
    </row>
    <row r="40" spans="1:8" ht="101.25" customHeight="1">
      <c r="A40" s="8">
        <f t="shared" si="2"/>
        <v>19</v>
      </c>
      <c r="B40" s="6">
        <v>2</v>
      </c>
      <c r="C40" s="5" t="s">
        <v>2</v>
      </c>
      <c r="D40" s="29" t="s">
        <v>75</v>
      </c>
      <c r="E40" s="30" t="s">
        <v>109</v>
      </c>
      <c r="F40" s="30"/>
      <c r="G40" s="30"/>
      <c r="H40" s="30"/>
    </row>
    <row r="41" spans="1:8" ht="43.5">
      <c r="A41" s="8">
        <f>A40+1</f>
        <v>20</v>
      </c>
      <c r="B41" s="26">
        <v>2</v>
      </c>
      <c r="C41" s="20" t="s">
        <v>2</v>
      </c>
      <c r="D41" s="21" t="s">
        <v>41</v>
      </c>
      <c r="E41" s="30" t="s">
        <v>109</v>
      </c>
      <c r="F41" s="30"/>
      <c r="G41" s="30"/>
      <c r="H41" s="30"/>
    </row>
    <row r="42" spans="1:8" ht="15">
      <c r="A42" s="8"/>
      <c r="B42" s="26"/>
      <c r="C42" s="20"/>
      <c r="D42" s="21"/>
      <c r="E42" s="30"/>
      <c r="F42" s="30"/>
      <c r="G42" s="30"/>
      <c r="H42" s="30"/>
    </row>
    <row r="43" spans="1:8" ht="18">
      <c r="A43" s="40"/>
      <c r="B43" s="41"/>
      <c r="C43" s="40"/>
      <c r="D43" s="42" t="s">
        <v>76</v>
      </c>
      <c r="E43" s="40"/>
      <c r="F43" s="43"/>
      <c r="G43" s="41"/>
      <c r="H43" s="41"/>
    </row>
    <row r="44" spans="1:8" ht="29.25">
      <c r="A44" s="8">
        <v>1</v>
      </c>
      <c r="B44" s="19">
        <v>400</v>
      </c>
      <c r="C44" s="20" t="s">
        <v>4</v>
      </c>
      <c r="D44" s="21" t="s">
        <v>42</v>
      </c>
      <c r="E44" s="20" t="s">
        <v>77</v>
      </c>
      <c r="F44" s="35" t="s">
        <v>80</v>
      </c>
      <c r="G44" s="34">
        <v>11.01</v>
      </c>
      <c r="H44" s="34">
        <f>G44*B44</f>
        <v>4404</v>
      </c>
    </row>
    <row r="45" spans="1:8" ht="29.25">
      <c r="A45" s="8">
        <f>A44+1</f>
        <v>2</v>
      </c>
      <c r="B45" s="19">
        <v>200</v>
      </c>
      <c r="C45" s="20" t="s">
        <v>4</v>
      </c>
      <c r="D45" s="21" t="s">
        <v>79</v>
      </c>
      <c r="E45" s="20" t="s">
        <v>77</v>
      </c>
      <c r="F45" s="35" t="s">
        <v>81</v>
      </c>
      <c r="G45" s="34">
        <v>11.91</v>
      </c>
      <c r="H45" s="34">
        <f aca="true" t="shared" si="3" ref="H45:H61">G45*B45</f>
        <v>2382</v>
      </c>
    </row>
    <row r="46" spans="1:8" ht="29.25">
      <c r="A46" s="8">
        <f>A45+1</f>
        <v>3</v>
      </c>
      <c r="B46" s="22">
        <v>18000</v>
      </c>
      <c r="C46" s="20" t="s">
        <v>3</v>
      </c>
      <c r="D46" s="21" t="s">
        <v>43</v>
      </c>
      <c r="E46" s="20" t="s">
        <v>77</v>
      </c>
      <c r="F46" s="35" t="s">
        <v>96</v>
      </c>
      <c r="G46" s="34">
        <v>1.59</v>
      </c>
      <c r="H46" s="34">
        <f t="shared" si="3"/>
        <v>28620</v>
      </c>
    </row>
    <row r="47" spans="1:8" ht="44.25">
      <c r="A47" s="8">
        <f aca="true" t="shared" si="4" ref="A47:A61">A46+1</f>
        <v>4</v>
      </c>
      <c r="B47" s="22">
        <v>5000</v>
      </c>
      <c r="C47" s="20" t="s">
        <v>3</v>
      </c>
      <c r="D47" s="21" t="s">
        <v>44</v>
      </c>
      <c r="E47" s="20" t="s">
        <v>77</v>
      </c>
      <c r="F47" s="35" t="s">
        <v>96</v>
      </c>
      <c r="G47" s="34">
        <v>1.59</v>
      </c>
      <c r="H47" s="34">
        <f t="shared" si="3"/>
        <v>7950</v>
      </c>
    </row>
    <row r="48" spans="1:8" ht="29.25">
      <c r="A48" s="8">
        <f t="shared" si="4"/>
        <v>5</v>
      </c>
      <c r="B48" s="22">
        <v>1000</v>
      </c>
      <c r="C48" s="20" t="s">
        <v>3</v>
      </c>
      <c r="D48" s="21" t="s">
        <v>45</v>
      </c>
      <c r="E48" s="20" t="s">
        <v>77</v>
      </c>
      <c r="F48" s="35" t="s">
        <v>82</v>
      </c>
      <c r="G48" s="34">
        <v>5.01</v>
      </c>
      <c r="H48" s="34">
        <f t="shared" si="3"/>
        <v>5010</v>
      </c>
    </row>
    <row r="49" spans="1:8" ht="29.25">
      <c r="A49" s="8">
        <f t="shared" si="4"/>
        <v>6</v>
      </c>
      <c r="B49" s="22">
        <v>1000</v>
      </c>
      <c r="C49" s="20" t="s">
        <v>3</v>
      </c>
      <c r="D49" s="21" t="s">
        <v>46</v>
      </c>
      <c r="E49" s="20" t="s">
        <v>77</v>
      </c>
      <c r="F49" s="35" t="s">
        <v>82</v>
      </c>
      <c r="G49" s="34">
        <v>5.01</v>
      </c>
      <c r="H49" s="34">
        <f t="shared" si="3"/>
        <v>5010</v>
      </c>
    </row>
    <row r="50" spans="1:8" ht="29.25">
      <c r="A50" s="8">
        <f t="shared" si="4"/>
        <v>7</v>
      </c>
      <c r="B50" s="22">
        <v>1000</v>
      </c>
      <c r="C50" s="20" t="s">
        <v>3</v>
      </c>
      <c r="D50" s="21" t="s">
        <v>47</v>
      </c>
      <c r="E50" s="20" t="s">
        <v>77</v>
      </c>
      <c r="F50" s="35" t="s">
        <v>82</v>
      </c>
      <c r="G50" s="34">
        <v>5.01</v>
      </c>
      <c r="H50" s="34">
        <f t="shared" si="3"/>
        <v>5010</v>
      </c>
    </row>
    <row r="51" spans="1:8" ht="29.25">
      <c r="A51" s="8">
        <f t="shared" si="4"/>
        <v>8</v>
      </c>
      <c r="B51" s="22">
        <v>5000</v>
      </c>
      <c r="C51" s="20" t="s">
        <v>3</v>
      </c>
      <c r="D51" s="21" t="s">
        <v>48</v>
      </c>
      <c r="E51" s="20" t="s">
        <v>77</v>
      </c>
      <c r="F51" s="35" t="s">
        <v>83</v>
      </c>
      <c r="G51" s="34">
        <v>2.29</v>
      </c>
      <c r="H51" s="34">
        <f t="shared" si="3"/>
        <v>11450</v>
      </c>
    </row>
    <row r="52" spans="1:8" ht="29.25">
      <c r="A52" s="8">
        <f t="shared" si="4"/>
        <v>9</v>
      </c>
      <c r="B52" s="22">
        <v>5000</v>
      </c>
      <c r="C52" s="20" t="s">
        <v>3</v>
      </c>
      <c r="D52" s="21" t="s">
        <v>49</v>
      </c>
      <c r="E52" s="20" t="s">
        <v>77</v>
      </c>
      <c r="F52" s="35" t="s">
        <v>83</v>
      </c>
      <c r="G52" s="34">
        <v>2.29</v>
      </c>
      <c r="H52" s="34">
        <f t="shared" si="3"/>
        <v>11450</v>
      </c>
    </row>
    <row r="53" spans="1:8" ht="29.25">
      <c r="A53" s="8">
        <f t="shared" si="4"/>
        <v>10</v>
      </c>
      <c r="B53" s="22">
        <v>5000</v>
      </c>
      <c r="C53" s="20" t="s">
        <v>3</v>
      </c>
      <c r="D53" s="21" t="s">
        <v>50</v>
      </c>
      <c r="E53" s="20" t="s">
        <v>77</v>
      </c>
      <c r="F53" s="35" t="s">
        <v>83</v>
      </c>
      <c r="G53" s="34">
        <v>2.29</v>
      </c>
      <c r="H53" s="34">
        <f t="shared" si="3"/>
        <v>11450</v>
      </c>
    </row>
    <row r="54" spans="1:8" ht="29.25">
      <c r="A54" s="8">
        <f t="shared" si="4"/>
        <v>11</v>
      </c>
      <c r="B54" s="22">
        <v>2000</v>
      </c>
      <c r="C54" s="20" t="s">
        <v>3</v>
      </c>
      <c r="D54" s="21" t="s">
        <v>51</v>
      </c>
      <c r="E54" s="20" t="s">
        <v>77</v>
      </c>
      <c r="F54" s="35" t="s">
        <v>84</v>
      </c>
      <c r="G54" s="34">
        <v>3.12</v>
      </c>
      <c r="H54" s="34">
        <f t="shared" si="3"/>
        <v>6240</v>
      </c>
    </row>
    <row r="55" spans="1:8" ht="29.25">
      <c r="A55" s="8">
        <f t="shared" si="4"/>
        <v>12</v>
      </c>
      <c r="B55" s="22">
        <v>2000</v>
      </c>
      <c r="C55" s="20" t="s">
        <v>3</v>
      </c>
      <c r="D55" s="21" t="s">
        <v>52</v>
      </c>
      <c r="E55" s="20" t="s">
        <v>77</v>
      </c>
      <c r="F55" s="35" t="s">
        <v>84</v>
      </c>
      <c r="G55" s="34">
        <v>3.12</v>
      </c>
      <c r="H55" s="34">
        <f t="shared" si="3"/>
        <v>6240</v>
      </c>
    </row>
    <row r="56" spans="1:8" ht="29.25">
      <c r="A56" s="8">
        <f t="shared" si="4"/>
        <v>13</v>
      </c>
      <c r="B56" s="22">
        <v>2000</v>
      </c>
      <c r="C56" s="20" t="s">
        <v>3</v>
      </c>
      <c r="D56" s="21" t="s">
        <v>53</v>
      </c>
      <c r="E56" s="20" t="s">
        <v>77</v>
      </c>
      <c r="F56" s="35" t="s">
        <v>84</v>
      </c>
      <c r="G56" s="34">
        <v>3.12</v>
      </c>
      <c r="H56" s="34">
        <f t="shared" si="3"/>
        <v>6240</v>
      </c>
    </row>
    <row r="57" spans="1:8" ht="43.5">
      <c r="A57" s="8">
        <f t="shared" si="4"/>
        <v>14</v>
      </c>
      <c r="B57" s="19">
        <v>30</v>
      </c>
      <c r="C57" s="23" t="s">
        <v>2</v>
      </c>
      <c r="D57" s="24" t="s">
        <v>54</v>
      </c>
      <c r="E57" s="20" t="s">
        <v>109</v>
      </c>
      <c r="F57" s="35"/>
      <c r="G57" s="34"/>
      <c r="H57" s="34">
        <f t="shared" si="3"/>
        <v>0</v>
      </c>
    </row>
    <row r="58" spans="1:8" ht="29.25">
      <c r="A58" s="8">
        <f t="shared" si="4"/>
        <v>15</v>
      </c>
      <c r="B58" s="19">
        <v>100</v>
      </c>
      <c r="C58" s="23" t="s">
        <v>3</v>
      </c>
      <c r="D58" s="24" t="s">
        <v>55</v>
      </c>
      <c r="E58" s="20" t="s">
        <v>78</v>
      </c>
      <c r="F58" s="35" t="s">
        <v>97</v>
      </c>
      <c r="G58" s="34">
        <v>1.12</v>
      </c>
      <c r="H58" s="34">
        <f t="shared" si="3"/>
        <v>112.00000000000001</v>
      </c>
    </row>
    <row r="59" spans="1:8" ht="29.25">
      <c r="A59" s="8">
        <f t="shared" si="4"/>
        <v>16</v>
      </c>
      <c r="B59" s="19">
        <v>50</v>
      </c>
      <c r="C59" s="23" t="s">
        <v>2</v>
      </c>
      <c r="D59" s="21" t="s">
        <v>56</v>
      </c>
      <c r="E59" s="20" t="s">
        <v>78</v>
      </c>
      <c r="F59" s="35" t="s">
        <v>107</v>
      </c>
      <c r="G59" s="34">
        <v>12.78</v>
      </c>
      <c r="H59" s="34">
        <f t="shared" si="3"/>
        <v>639</v>
      </c>
    </row>
    <row r="60" spans="1:8" ht="29.25">
      <c r="A60" s="8">
        <f t="shared" si="4"/>
        <v>17</v>
      </c>
      <c r="B60" s="19">
        <v>200</v>
      </c>
      <c r="C60" s="23" t="s">
        <v>2</v>
      </c>
      <c r="D60" s="21" t="s">
        <v>57</v>
      </c>
      <c r="E60" s="20" t="s">
        <v>78</v>
      </c>
      <c r="F60" s="35" t="s">
        <v>108</v>
      </c>
      <c r="G60" s="34">
        <v>2.38</v>
      </c>
      <c r="H60" s="34">
        <f t="shared" si="3"/>
        <v>476</v>
      </c>
    </row>
    <row r="61" spans="1:8" ht="29.25">
      <c r="A61" s="8">
        <f t="shared" si="4"/>
        <v>18</v>
      </c>
      <c r="B61" s="19">
        <v>10</v>
      </c>
      <c r="C61" s="20" t="s">
        <v>2</v>
      </c>
      <c r="D61" s="21" t="s">
        <v>58</v>
      </c>
      <c r="E61" s="20" t="s">
        <v>77</v>
      </c>
      <c r="F61" s="35" t="s">
        <v>87</v>
      </c>
      <c r="G61" s="34">
        <v>125.55</v>
      </c>
      <c r="H61" s="34">
        <f t="shared" si="3"/>
        <v>1255.5</v>
      </c>
    </row>
    <row r="62" spans="1:8" ht="15" customHeight="1">
      <c r="A62" s="61" t="s">
        <v>5</v>
      </c>
      <c r="B62" s="61"/>
      <c r="C62" s="61"/>
      <c r="D62" s="61"/>
      <c r="E62" s="44"/>
      <c r="F62" s="44"/>
      <c r="G62" s="45" t="s">
        <v>20</v>
      </c>
      <c r="H62" s="46"/>
    </row>
    <row r="63" spans="1:8" ht="37.5" customHeight="1">
      <c r="A63" s="63" t="s">
        <v>11</v>
      </c>
      <c r="B63" s="63"/>
      <c r="C63" s="63"/>
      <c r="D63" s="63"/>
      <c r="E63" s="63"/>
      <c r="F63" s="63"/>
      <c r="G63" s="63"/>
      <c r="H63" s="63"/>
    </row>
    <row r="64" ht="10.5" customHeight="1"/>
    <row r="65" ht="10.5" customHeight="1">
      <c r="H65" s="14"/>
    </row>
  </sheetData>
  <sheetProtection/>
  <mergeCells count="6">
    <mergeCell ref="A1:H1"/>
    <mergeCell ref="A2:D2"/>
    <mergeCell ref="D3:H3"/>
    <mergeCell ref="A4:D4"/>
    <mergeCell ref="A62:D62"/>
    <mergeCell ref="A63:H63"/>
  </mergeCells>
  <printOptions horizontalCentered="1"/>
  <pageMargins left="0.1968503937007874" right="0" top="0.2362204724409449" bottom="0" header="0.2362204724409449" footer="0.3937007874015748"/>
  <pageSetup horizontalDpi="300" verticalDpi="300" orientation="landscape" paperSize="9" scale="80" r:id="rId2"/>
  <headerFooter alignWithMargins="0">
    <oddFooter>&amp;RPágina &amp;P de &amp;N</oddFooter>
  </headerFooter>
  <drawing r:id="rId1"/>
</worksheet>
</file>

<file path=xl/worksheets/sheet5.xml><?xml version="1.0" encoding="utf-8"?>
<worksheet xmlns="http://schemas.openxmlformats.org/spreadsheetml/2006/main" xmlns:r="http://schemas.openxmlformats.org/officeDocument/2006/relationships">
  <dimension ref="A1:L32"/>
  <sheetViews>
    <sheetView showGridLines="0" defaultGridColor="0" view="pageBreakPreview" zoomScale="80" zoomScaleSheetLayoutView="80" zoomScalePageLayoutView="0" colorId="17" workbookViewId="0" topLeftCell="A31">
      <selection activeCell="A2" sqref="A2:L2"/>
    </sheetView>
  </sheetViews>
  <sheetFormatPr defaultColWidth="9.140625" defaultRowHeight="12.75"/>
  <cols>
    <col min="1" max="1" width="5.8515625" style="1" customWidth="1"/>
    <col min="2" max="2" width="11.140625" style="1" customWidth="1"/>
    <col min="3" max="3" width="9.57421875" style="1" customWidth="1"/>
    <col min="4" max="4" width="57.28125" style="1" customWidth="1"/>
    <col min="5" max="5" width="16.421875" style="1" customWidth="1"/>
    <col min="6" max="6" width="24.28125" style="1" customWidth="1"/>
    <col min="7" max="7" width="17.140625" style="1" customWidth="1"/>
    <col min="8" max="8" width="24.28125" style="1" customWidth="1"/>
    <col min="9" max="9" width="19.28125" style="1" customWidth="1"/>
    <col min="10" max="10" width="20.140625" style="1" customWidth="1"/>
    <col min="11" max="11" width="16.00390625" style="1" customWidth="1"/>
    <col min="12" max="12" width="20.421875" style="1" customWidth="1"/>
    <col min="13" max="16384" width="9.140625" style="1" customWidth="1"/>
  </cols>
  <sheetData>
    <row r="1" spans="1:12" ht="12.75">
      <c r="A1" s="57"/>
      <c r="B1" s="58"/>
      <c r="C1" s="58"/>
      <c r="D1" s="58"/>
      <c r="E1" s="58"/>
      <c r="F1" s="58"/>
      <c r="G1" s="58"/>
      <c r="H1" s="58"/>
      <c r="I1" s="58"/>
      <c r="J1" s="58"/>
      <c r="K1" s="58"/>
      <c r="L1" s="59"/>
    </row>
    <row r="2" spans="1:12" ht="25.5" customHeight="1">
      <c r="A2" s="71" t="s">
        <v>9</v>
      </c>
      <c r="B2" s="72"/>
      <c r="C2" s="72"/>
      <c r="D2" s="72"/>
      <c r="E2" s="72"/>
      <c r="F2" s="72"/>
      <c r="G2" s="72"/>
      <c r="H2" s="72"/>
      <c r="I2" s="72"/>
      <c r="J2" s="72"/>
      <c r="K2" s="72"/>
      <c r="L2" s="73"/>
    </row>
    <row r="3" spans="1:12" ht="25.5" customHeight="1">
      <c r="A3" s="71" t="s">
        <v>173</v>
      </c>
      <c r="B3" s="72"/>
      <c r="C3" s="72"/>
      <c r="D3" s="72"/>
      <c r="E3" s="72"/>
      <c r="F3" s="72"/>
      <c r="G3" s="72"/>
      <c r="H3" s="72"/>
      <c r="I3" s="72"/>
      <c r="J3" s="72"/>
      <c r="K3" s="72"/>
      <c r="L3" s="73"/>
    </row>
    <row r="4" spans="1:12" ht="24" customHeight="1">
      <c r="A4" s="71" t="s">
        <v>169</v>
      </c>
      <c r="B4" s="72"/>
      <c r="C4" s="72"/>
      <c r="D4" s="72"/>
      <c r="E4" s="72"/>
      <c r="F4" s="72"/>
      <c r="G4" s="72"/>
      <c r="H4" s="72"/>
      <c r="I4" s="72"/>
      <c r="J4" s="72"/>
      <c r="K4" s="72"/>
      <c r="L4" s="73"/>
    </row>
    <row r="5" spans="1:12" ht="20.25" customHeight="1">
      <c r="A5" s="69"/>
      <c r="B5" s="70"/>
      <c r="C5" s="70"/>
      <c r="D5" s="70"/>
      <c r="E5" s="16"/>
      <c r="F5" s="16"/>
      <c r="G5" s="16"/>
      <c r="H5" s="16"/>
      <c r="I5" s="16"/>
      <c r="J5" s="16"/>
      <c r="K5" s="16"/>
      <c r="L5" s="53"/>
    </row>
    <row r="6" spans="1:12" ht="45" customHeight="1">
      <c r="A6" s="51"/>
      <c r="B6" s="7"/>
      <c r="C6" s="7"/>
      <c r="D6" s="52"/>
      <c r="E6" s="81" t="s">
        <v>113</v>
      </c>
      <c r="F6" s="56" t="s">
        <v>116</v>
      </c>
      <c r="G6" s="81" t="s">
        <v>113</v>
      </c>
      <c r="H6" s="56" t="s">
        <v>141</v>
      </c>
      <c r="I6" s="81" t="s">
        <v>113</v>
      </c>
      <c r="J6" s="56" t="s">
        <v>171</v>
      </c>
      <c r="K6" s="81" t="s">
        <v>113</v>
      </c>
      <c r="L6" s="56" t="s">
        <v>133</v>
      </c>
    </row>
    <row r="7" spans="1:12" ht="20.25" customHeight="1">
      <c r="A7" s="51"/>
      <c r="B7" s="7"/>
      <c r="C7" s="7"/>
      <c r="D7" s="52"/>
      <c r="E7" s="82" t="s">
        <v>111</v>
      </c>
      <c r="F7" s="54" t="s">
        <v>117</v>
      </c>
      <c r="G7" s="82" t="s">
        <v>111</v>
      </c>
      <c r="H7" s="54" t="s">
        <v>142</v>
      </c>
      <c r="I7" s="82" t="s">
        <v>111</v>
      </c>
      <c r="J7" s="54" t="s">
        <v>172</v>
      </c>
      <c r="K7" s="82" t="s">
        <v>111</v>
      </c>
      <c r="L7" s="54" t="s">
        <v>134</v>
      </c>
    </row>
    <row r="8" spans="1:12" ht="36" customHeight="1">
      <c r="A8" s="50"/>
      <c r="B8" s="16"/>
      <c r="C8" s="16"/>
      <c r="D8" s="53"/>
      <c r="E8" s="82" t="s">
        <v>119</v>
      </c>
      <c r="F8" s="54" t="s">
        <v>118</v>
      </c>
      <c r="G8" s="82" t="s">
        <v>119</v>
      </c>
      <c r="H8" s="54" t="s">
        <v>143</v>
      </c>
      <c r="I8" s="82" t="s">
        <v>112</v>
      </c>
      <c r="J8" s="54"/>
      <c r="K8" s="82" t="s">
        <v>112</v>
      </c>
      <c r="L8" s="54"/>
    </row>
    <row r="9" spans="1:12" ht="32.25" customHeight="1">
      <c r="A9" s="77" t="s">
        <v>0</v>
      </c>
      <c r="B9" s="79" t="s">
        <v>12</v>
      </c>
      <c r="C9" s="77" t="s">
        <v>1</v>
      </c>
      <c r="D9" s="77" t="s">
        <v>6</v>
      </c>
      <c r="E9" s="82" t="s">
        <v>114</v>
      </c>
      <c r="F9" s="54" t="s">
        <v>122</v>
      </c>
      <c r="G9" s="82" t="s">
        <v>114</v>
      </c>
      <c r="H9" s="54" t="s">
        <v>144</v>
      </c>
      <c r="I9" s="82" t="s">
        <v>114</v>
      </c>
      <c r="J9" s="54"/>
      <c r="K9" s="82" t="s">
        <v>114</v>
      </c>
      <c r="L9" s="54" t="s">
        <v>135</v>
      </c>
    </row>
    <row r="10" spans="1:12" ht="28.5" customHeight="1">
      <c r="A10" s="77"/>
      <c r="B10" s="79"/>
      <c r="C10" s="77"/>
      <c r="D10" s="77"/>
      <c r="E10" s="82" t="s">
        <v>120</v>
      </c>
      <c r="F10" s="54" t="s">
        <v>121</v>
      </c>
      <c r="G10" s="82" t="s">
        <v>120</v>
      </c>
      <c r="H10" s="54" t="s">
        <v>145</v>
      </c>
      <c r="I10" s="82" t="s">
        <v>120</v>
      </c>
      <c r="J10" s="54"/>
      <c r="K10" s="82" t="s">
        <v>120</v>
      </c>
      <c r="L10" s="54"/>
    </row>
    <row r="11" spans="1:12" ht="50.25" customHeight="1">
      <c r="A11" s="78"/>
      <c r="B11" s="80"/>
      <c r="C11" s="78"/>
      <c r="D11" s="78"/>
      <c r="E11" s="10" t="s">
        <v>16</v>
      </c>
      <c r="F11" s="10" t="s">
        <v>17</v>
      </c>
      <c r="G11" s="10" t="s">
        <v>16</v>
      </c>
      <c r="H11" s="10" t="s">
        <v>17</v>
      </c>
      <c r="I11" s="10" t="s">
        <v>16</v>
      </c>
      <c r="J11" s="10" t="s">
        <v>17</v>
      </c>
      <c r="K11" s="10" t="s">
        <v>16</v>
      </c>
      <c r="L11" s="10" t="s">
        <v>17</v>
      </c>
    </row>
    <row r="12" spans="1:12" ht="15">
      <c r="A12" s="8"/>
      <c r="B12" s="10"/>
      <c r="C12" s="8"/>
      <c r="D12" s="8"/>
      <c r="E12" s="8"/>
      <c r="F12" s="8"/>
      <c r="G12" s="8"/>
      <c r="H12" s="8"/>
      <c r="I12" s="8"/>
      <c r="J12" s="8"/>
      <c r="K12" s="8"/>
      <c r="L12" s="8"/>
    </row>
    <row r="13" spans="1:12" ht="18">
      <c r="A13" s="40"/>
      <c r="B13" s="41"/>
      <c r="C13" s="40"/>
      <c r="D13" s="42"/>
      <c r="E13" s="42"/>
      <c r="F13" s="42"/>
      <c r="G13" s="42"/>
      <c r="H13" s="42"/>
      <c r="I13" s="42"/>
      <c r="J13" s="42"/>
      <c r="K13" s="42"/>
      <c r="L13" s="42"/>
    </row>
    <row r="14" spans="1:12" ht="29.25">
      <c r="A14" s="8">
        <v>6</v>
      </c>
      <c r="B14" s="25">
        <v>600</v>
      </c>
      <c r="C14" s="23" t="s">
        <v>2</v>
      </c>
      <c r="D14" s="21" t="s">
        <v>25</v>
      </c>
      <c r="E14" s="83">
        <v>71</v>
      </c>
      <c r="F14" s="83">
        <f aca="true" t="shared" si="0" ref="F14:F32">B14*E14</f>
        <v>42600</v>
      </c>
      <c r="G14" s="83">
        <v>39.5</v>
      </c>
      <c r="H14" s="83">
        <f>B14*G14</f>
        <v>23700</v>
      </c>
      <c r="I14" s="83">
        <v>44.24</v>
      </c>
      <c r="J14" s="83">
        <f>I14*B14</f>
        <v>26544</v>
      </c>
      <c r="K14" s="83">
        <v>35.3</v>
      </c>
      <c r="L14" s="83">
        <f aca="true" t="shared" si="1" ref="L14:L32">B14*K14</f>
        <v>21180</v>
      </c>
    </row>
    <row r="15" spans="1:12" ht="29.25">
      <c r="A15" s="8">
        <v>7</v>
      </c>
      <c r="B15" s="26">
        <v>500</v>
      </c>
      <c r="C15" s="23" t="s">
        <v>2</v>
      </c>
      <c r="D15" s="21" t="s">
        <v>26</v>
      </c>
      <c r="E15" s="83">
        <v>3.3</v>
      </c>
      <c r="F15" s="83">
        <f t="shared" si="0"/>
        <v>1650</v>
      </c>
      <c r="G15" s="83">
        <v>3.21</v>
      </c>
      <c r="H15" s="83">
        <f aca="true" t="shared" si="2" ref="H15:H32">B15*G15</f>
        <v>1605</v>
      </c>
      <c r="I15" s="83">
        <v>4.81</v>
      </c>
      <c r="J15" s="83">
        <f aca="true" t="shared" si="3" ref="J15:J32">I15*B15</f>
        <v>2405</v>
      </c>
      <c r="K15" s="83"/>
      <c r="L15" s="83">
        <f t="shared" si="1"/>
        <v>0</v>
      </c>
    </row>
    <row r="16" spans="1:12" ht="29.25">
      <c r="A16" s="8">
        <v>8</v>
      </c>
      <c r="B16" s="26">
        <v>100</v>
      </c>
      <c r="C16" s="23" t="s">
        <v>2</v>
      </c>
      <c r="D16" s="21" t="s">
        <v>27</v>
      </c>
      <c r="E16" s="83">
        <v>12.88</v>
      </c>
      <c r="F16" s="83">
        <f t="shared" si="0"/>
        <v>1288</v>
      </c>
      <c r="G16" s="83">
        <v>4.68</v>
      </c>
      <c r="H16" s="83">
        <f t="shared" si="2"/>
        <v>468</v>
      </c>
      <c r="I16" s="83">
        <v>5.75</v>
      </c>
      <c r="J16" s="83">
        <f t="shared" si="3"/>
        <v>575</v>
      </c>
      <c r="K16" s="83"/>
      <c r="L16" s="83">
        <f t="shared" si="1"/>
        <v>0</v>
      </c>
    </row>
    <row r="17" spans="1:12" ht="29.25">
      <c r="A17" s="8">
        <v>9</v>
      </c>
      <c r="B17" s="26">
        <v>30</v>
      </c>
      <c r="C17" s="23" t="s">
        <v>2</v>
      </c>
      <c r="D17" s="21" t="s">
        <v>28</v>
      </c>
      <c r="E17" s="83">
        <v>16.08</v>
      </c>
      <c r="F17" s="83">
        <f t="shared" si="0"/>
        <v>482.4</v>
      </c>
      <c r="G17" s="83">
        <v>11.25</v>
      </c>
      <c r="H17" s="83">
        <f t="shared" si="2"/>
        <v>337.5</v>
      </c>
      <c r="I17" s="83">
        <v>12.37</v>
      </c>
      <c r="J17" s="83">
        <f t="shared" si="3"/>
        <v>371.09999999999997</v>
      </c>
      <c r="K17" s="83"/>
      <c r="L17" s="83">
        <f t="shared" si="1"/>
        <v>0</v>
      </c>
    </row>
    <row r="18" spans="1:12" ht="44.25">
      <c r="A18" s="8">
        <v>28</v>
      </c>
      <c r="B18" s="26">
        <v>10</v>
      </c>
      <c r="C18" s="23" t="s">
        <v>10</v>
      </c>
      <c r="D18" s="21" t="s">
        <v>30</v>
      </c>
      <c r="E18" s="83">
        <v>46.06</v>
      </c>
      <c r="F18" s="83">
        <f t="shared" si="0"/>
        <v>460.6</v>
      </c>
      <c r="G18" s="83">
        <v>30.97</v>
      </c>
      <c r="H18" s="83">
        <f t="shared" si="2"/>
        <v>309.7</v>
      </c>
      <c r="I18" s="83">
        <v>35.34</v>
      </c>
      <c r="J18" s="83">
        <f t="shared" si="3"/>
        <v>353.40000000000003</v>
      </c>
      <c r="K18" s="83"/>
      <c r="L18" s="83">
        <f t="shared" si="1"/>
        <v>0</v>
      </c>
    </row>
    <row r="19" spans="1:12" ht="59.25">
      <c r="A19" s="8">
        <v>29</v>
      </c>
      <c r="B19" s="26">
        <v>10</v>
      </c>
      <c r="C19" s="23" t="s">
        <v>10</v>
      </c>
      <c r="D19" s="21" t="s">
        <v>31</v>
      </c>
      <c r="E19" s="83">
        <v>125.95</v>
      </c>
      <c r="F19" s="83">
        <f t="shared" si="0"/>
        <v>1259.5</v>
      </c>
      <c r="G19" s="83">
        <v>34.69</v>
      </c>
      <c r="H19" s="83">
        <f t="shared" si="2"/>
        <v>346.9</v>
      </c>
      <c r="I19" s="83">
        <v>34.69</v>
      </c>
      <c r="J19" s="83">
        <f t="shared" si="3"/>
        <v>346.9</v>
      </c>
      <c r="K19" s="83"/>
      <c r="L19" s="83">
        <f t="shared" si="1"/>
        <v>0</v>
      </c>
    </row>
    <row r="20" spans="1:12" ht="157.5">
      <c r="A20" s="8">
        <v>26</v>
      </c>
      <c r="B20" s="25">
        <v>500</v>
      </c>
      <c r="C20" s="20" t="s">
        <v>3</v>
      </c>
      <c r="D20" s="21" t="s">
        <v>32</v>
      </c>
      <c r="E20" s="83">
        <v>46.09</v>
      </c>
      <c r="F20" s="83">
        <f t="shared" si="0"/>
        <v>23045</v>
      </c>
      <c r="G20" s="83">
        <v>24.9</v>
      </c>
      <c r="H20" s="83">
        <f t="shared" si="2"/>
        <v>12450</v>
      </c>
      <c r="I20" s="83">
        <v>27.57</v>
      </c>
      <c r="J20" s="83">
        <f t="shared" si="3"/>
        <v>13785</v>
      </c>
      <c r="K20" s="83">
        <v>17.71</v>
      </c>
      <c r="L20" s="83">
        <f t="shared" si="1"/>
        <v>8855</v>
      </c>
    </row>
    <row r="21" spans="1:12" ht="143.25">
      <c r="A21" s="8">
        <v>27</v>
      </c>
      <c r="B21" s="25">
        <v>500</v>
      </c>
      <c r="C21" s="20" t="s">
        <v>3</v>
      </c>
      <c r="D21" s="21" t="s">
        <v>33</v>
      </c>
      <c r="E21" s="83">
        <v>51.8</v>
      </c>
      <c r="F21" s="83">
        <f t="shared" si="0"/>
        <v>25900</v>
      </c>
      <c r="G21" s="83">
        <v>18.8</v>
      </c>
      <c r="H21" s="83">
        <f t="shared" si="2"/>
        <v>9400</v>
      </c>
      <c r="I21" s="83">
        <v>21.09</v>
      </c>
      <c r="J21" s="83">
        <f t="shared" si="3"/>
        <v>10545</v>
      </c>
      <c r="K21" s="83">
        <v>239.64</v>
      </c>
      <c r="L21" s="83">
        <f t="shared" si="1"/>
        <v>119820</v>
      </c>
    </row>
    <row r="22" spans="1:12" ht="60.75" customHeight="1">
      <c r="A22" s="8">
        <v>32</v>
      </c>
      <c r="B22" s="26">
        <v>40</v>
      </c>
      <c r="C22" s="20" t="s">
        <v>2</v>
      </c>
      <c r="D22" s="21" t="s">
        <v>34</v>
      </c>
      <c r="E22" s="83">
        <v>51</v>
      </c>
      <c r="F22" s="83">
        <f t="shared" si="0"/>
        <v>2040</v>
      </c>
      <c r="G22" s="83">
        <v>19.9</v>
      </c>
      <c r="H22" s="83">
        <f t="shared" si="2"/>
        <v>796</v>
      </c>
      <c r="I22" s="83">
        <v>22.6</v>
      </c>
      <c r="J22" s="83">
        <f t="shared" si="3"/>
        <v>904</v>
      </c>
      <c r="K22" s="83"/>
      <c r="L22" s="83">
        <f t="shared" si="1"/>
        <v>0</v>
      </c>
    </row>
    <row r="23" spans="1:12" ht="159.75">
      <c r="A23" s="8">
        <v>36</v>
      </c>
      <c r="B23" s="25">
        <v>1500</v>
      </c>
      <c r="C23" s="20" t="s">
        <v>3</v>
      </c>
      <c r="D23" s="21" t="s">
        <v>36</v>
      </c>
      <c r="E23" s="83">
        <v>9.44</v>
      </c>
      <c r="F23" s="83">
        <f t="shared" si="0"/>
        <v>14160</v>
      </c>
      <c r="G23" s="83">
        <v>12.32</v>
      </c>
      <c r="H23" s="83">
        <f t="shared" si="2"/>
        <v>18480</v>
      </c>
      <c r="I23" s="83">
        <v>14.01</v>
      </c>
      <c r="J23" s="83">
        <f t="shared" si="3"/>
        <v>21015</v>
      </c>
      <c r="K23" s="83">
        <v>11.05</v>
      </c>
      <c r="L23" s="83">
        <f t="shared" si="1"/>
        <v>16575</v>
      </c>
    </row>
    <row r="24" spans="1:12" ht="162">
      <c r="A24" s="8">
        <v>37</v>
      </c>
      <c r="B24" s="25">
        <v>4500</v>
      </c>
      <c r="C24" s="20" t="s">
        <v>3</v>
      </c>
      <c r="D24" s="21" t="s">
        <v>37</v>
      </c>
      <c r="E24" s="83">
        <v>9.44</v>
      </c>
      <c r="F24" s="83">
        <f t="shared" si="0"/>
        <v>42480</v>
      </c>
      <c r="G24" s="83">
        <v>12.32</v>
      </c>
      <c r="H24" s="83">
        <f t="shared" si="2"/>
        <v>55440</v>
      </c>
      <c r="I24" s="83">
        <v>14.01</v>
      </c>
      <c r="J24" s="83">
        <f t="shared" si="3"/>
        <v>63045</v>
      </c>
      <c r="K24" s="83">
        <v>11.05</v>
      </c>
      <c r="L24" s="83">
        <f t="shared" si="1"/>
        <v>49725</v>
      </c>
    </row>
    <row r="25" spans="1:12" ht="161.25">
      <c r="A25" s="8">
        <v>38</v>
      </c>
      <c r="B25" s="25">
        <v>1000</v>
      </c>
      <c r="C25" s="20" t="s">
        <v>3</v>
      </c>
      <c r="D25" s="21" t="s">
        <v>38</v>
      </c>
      <c r="E25" s="83">
        <v>9.44</v>
      </c>
      <c r="F25" s="83">
        <f t="shared" si="0"/>
        <v>9440</v>
      </c>
      <c r="G25" s="83">
        <v>12.32</v>
      </c>
      <c r="H25" s="83">
        <f t="shared" si="2"/>
        <v>12320</v>
      </c>
      <c r="I25" s="83">
        <v>14.01</v>
      </c>
      <c r="J25" s="83">
        <f t="shared" si="3"/>
        <v>14010</v>
      </c>
      <c r="K25" s="83">
        <v>11.05</v>
      </c>
      <c r="L25" s="83">
        <f t="shared" si="1"/>
        <v>11050</v>
      </c>
    </row>
    <row r="26" spans="1:12" ht="168.75" customHeight="1">
      <c r="A26" s="8">
        <v>39</v>
      </c>
      <c r="B26" s="25">
        <v>1500</v>
      </c>
      <c r="C26" s="20" t="s">
        <v>3</v>
      </c>
      <c r="D26" s="21" t="s">
        <v>39</v>
      </c>
      <c r="E26" s="83">
        <v>9.44</v>
      </c>
      <c r="F26" s="83">
        <f t="shared" si="0"/>
        <v>14160</v>
      </c>
      <c r="G26" s="83">
        <v>12.32</v>
      </c>
      <c r="H26" s="83">
        <f t="shared" si="2"/>
        <v>18480</v>
      </c>
      <c r="I26" s="83">
        <v>14.01</v>
      </c>
      <c r="J26" s="83">
        <f t="shared" si="3"/>
        <v>21015</v>
      </c>
      <c r="K26" s="83">
        <v>11.05</v>
      </c>
      <c r="L26" s="83">
        <f t="shared" si="1"/>
        <v>16575</v>
      </c>
    </row>
    <row r="27" spans="1:12" ht="171.75" customHeight="1">
      <c r="A27" s="8">
        <v>42</v>
      </c>
      <c r="B27" s="25">
        <v>11600</v>
      </c>
      <c r="C27" s="20" t="s">
        <v>2</v>
      </c>
      <c r="D27" s="21" t="s">
        <v>40</v>
      </c>
      <c r="E27" s="83">
        <v>15.9</v>
      </c>
      <c r="F27" s="83">
        <f t="shared" si="0"/>
        <v>184440</v>
      </c>
      <c r="G27" s="83">
        <v>35.75</v>
      </c>
      <c r="H27" s="83">
        <f t="shared" si="2"/>
        <v>414700</v>
      </c>
      <c r="I27" s="83">
        <v>39.96</v>
      </c>
      <c r="J27" s="83">
        <f t="shared" si="3"/>
        <v>463536</v>
      </c>
      <c r="K27" s="83"/>
      <c r="L27" s="83">
        <f t="shared" si="1"/>
        <v>0</v>
      </c>
    </row>
    <row r="28" spans="1:12" ht="147.75" customHeight="1">
      <c r="A28" s="8">
        <v>40</v>
      </c>
      <c r="B28" s="25">
        <v>400</v>
      </c>
      <c r="C28" s="20" t="s">
        <v>2</v>
      </c>
      <c r="D28" s="21" t="s">
        <v>146</v>
      </c>
      <c r="E28" s="83">
        <v>15.9</v>
      </c>
      <c r="F28" s="83">
        <f>B28*E28</f>
        <v>6360</v>
      </c>
      <c r="G28" s="83">
        <v>35.75</v>
      </c>
      <c r="H28" s="83">
        <f>B28*G28</f>
        <v>14300</v>
      </c>
      <c r="I28" s="83">
        <v>39.96</v>
      </c>
      <c r="J28" s="83">
        <f t="shared" si="3"/>
        <v>15984</v>
      </c>
      <c r="K28" s="83"/>
      <c r="L28" s="83">
        <f t="shared" si="1"/>
        <v>0</v>
      </c>
    </row>
    <row r="29" spans="1:12" ht="168.75" customHeight="1">
      <c r="A29" s="8">
        <v>43</v>
      </c>
      <c r="B29" s="25">
        <v>300</v>
      </c>
      <c r="C29" s="20" t="s">
        <v>2</v>
      </c>
      <c r="D29" s="21" t="s">
        <v>147</v>
      </c>
      <c r="E29" s="83">
        <v>15.9</v>
      </c>
      <c r="F29" s="83">
        <f>B29*E29</f>
        <v>4770</v>
      </c>
      <c r="G29" s="83">
        <v>35.75</v>
      </c>
      <c r="H29" s="83">
        <f>B29*G29</f>
        <v>10725</v>
      </c>
      <c r="I29" s="83">
        <v>39.96</v>
      </c>
      <c r="J29" s="83">
        <f t="shared" si="3"/>
        <v>11988</v>
      </c>
      <c r="K29" s="83"/>
      <c r="L29" s="83">
        <f t="shared" si="1"/>
        <v>0</v>
      </c>
    </row>
    <row r="30" spans="1:12" ht="167.25" customHeight="1">
      <c r="A30" s="8">
        <v>41</v>
      </c>
      <c r="B30" s="25">
        <v>300</v>
      </c>
      <c r="C30" s="20" t="s">
        <v>2</v>
      </c>
      <c r="D30" s="21" t="s">
        <v>148</v>
      </c>
      <c r="E30" s="83">
        <v>15.9</v>
      </c>
      <c r="F30" s="83">
        <f>B30*E30</f>
        <v>4770</v>
      </c>
      <c r="G30" s="83">
        <v>35.75</v>
      </c>
      <c r="H30" s="83">
        <f>B30*G30</f>
        <v>10725</v>
      </c>
      <c r="I30" s="83">
        <v>39.96</v>
      </c>
      <c r="J30" s="83">
        <f t="shared" si="3"/>
        <v>11988</v>
      </c>
      <c r="K30" s="83"/>
      <c r="L30" s="83">
        <f t="shared" si="1"/>
        <v>0</v>
      </c>
    </row>
    <row r="31" spans="1:12" ht="130.5" customHeight="1">
      <c r="A31" s="8">
        <v>47</v>
      </c>
      <c r="B31" s="25">
        <v>2</v>
      </c>
      <c r="C31" s="5" t="s">
        <v>2</v>
      </c>
      <c r="D31" s="29" t="s">
        <v>75</v>
      </c>
      <c r="E31" s="83">
        <v>165</v>
      </c>
      <c r="F31" s="83">
        <f t="shared" si="0"/>
        <v>330</v>
      </c>
      <c r="G31" s="83">
        <v>334.9</v>
      </c>
      <c r="H31" s="83">
        <f t="shared" si="2"/>
        <v>669.8</v>
      </c>
      <c r="I31" s="83">
        <v>388.6</v>
      </c>
      <c r="J31" s="83">
        <f t="shared" si="3"/>
        <v>777.2</v>
      </c>
      <c r="K31" s="83"/>
      <c r="L31" s="83">
        <f t="shared" si="1"/>
        <v>0</v>
      </c>
    </row>
    <row r="32" spans="1:12" ht="72">
      <c r="A32" s="8">
        <v>48</v>
      </c>
      <c r="B32" s="26">
        <v>2</v>
      </c>
      <c r="C32" s="20" t="s">
        <v>2</v>
      </c>
      <c r="D32" s="21" t="s">
        <v>41</v>
      </c>
      <c r="E32" s="83">
        <v>195</v>
      </c>
      <c r="F32" s="83">
        <f t="shared" si="0"/>
        <v>390</v>
      </c>
      <c r="G32" s="83">
        <v>369.9</v>
      </c>
      <c r="H32" s="83">
        <f t="shared" si="2"/>
        <v>739.8</v>
      </c>
      <c r="I32" s="83">
        <v>436.6</v>
      </c>
      <c r="J32" s="83">
        <f t="shared" si="3"/>
        <v>873.2</v>
      </c>
      <c r="K32" s="83"/>
      <c r="L32" s="83">
        <f t="shared" si="1"/>
        <v>0</v>
      </c>
    </row>
    <row r="33" ht="10.5" customHeight="1"/>
    <row r="34" ht="10.5" customHeight="1"/>
  </sheetData>
  <sheetProtection/>
  <mergeCells count="8">
    <mergeCell ref="A2:L2"/>
    <mergeCell ref="A3:L3"/>
    <mergeCell ref="A5:D5"/>
    <mergeCell ref="A9:A11"/>
    <mergeCell ref="B9:B11"/>
    <mergeCell ref="C9:C11"/>
    <mergeCell ref="D9:D11"/>
    <mergeCell ref="A4:L4"/>
  </mergeCells>
  <hyperlinks>
    <hyperlink ref="F10" r:id="rId1" display="jbacomercio@hotmail.com"/>
  </hyperlinks>
  <printOptions horizontalCentered="1" verticalCentered="1"/>
  <pageMargins left="0.1968503937007874" right="0" top="0.2362204724409449" bottom="0" header="0.2362204724409449" footer="0.3937007874015748"/>
  <pageSetup horizontalDpi="300" verticalDpi="300" orientation="landscape" paperSize="9" scale="58" r:id="rId3"/>
  <headerFooter alignWithMargins="0">
    <oddFooter>&amp;RPágina &amp;P de &amp;N</oddFooter>
  </headerFooter>
  <drawing r:id="rId2"/>
</worksheet>
</file>

<file path=xl/worksheets/sheet6.xml><?xml version="1.0" encoding="utf-8"?>
<worksheet xmlns="http://schemas.openxmlformats.org/spreadsheetml/2006/main" xmlns:r="http://schemas.openxmlformats.org/officeDocument/2006/relationships">
  <dimension ref="A1:J12"/>
  <sheetViews>
    <sheetView showGridLines="0" defaultGridColor="0" view="pageBreakPreview" zoomScale="90" zoomScaleSheetLayoutView="90" zoomScalePageLayoutView="0" colorId="17" workbookViewId="0" topLeftCell="B1">
      <selection activeCell="I12" sqref="I12"/>
    </sheetView>
  </sheetViews>
  <sheetFormatPr defaultColWidth="9.140625" defaultRowHeight="12.75"/>
  <cols>
    <col min="1" max="1" width="5.8515625" style="1" customWidth="1"/>
    <col min="2" max="2" width="11.140625" style="1" customWidth="1"/>
    <col min="3" max="3" width="9.57421875" style="1" customWidth="1"/>
    <col min="4" max="4" width="57.28125" style="1" customWidth="1"/>
    <col min="5" max="5" width="17.00390625" style="1" customWidth="1"/>
    <col min="6" max="6" width="20.140625" style="1" customWidth="1"/>
    <col min="7" max="7" width="16.7109375" style="1" customWidth="1"/>
    <col min="8" max="8" width="18.7109375" style="1" customWidth="1"/>
    <col min="9" max="9" width="17.140625" style="1" customWidth="1"/>
    <col min="10" max="10" width="20.421875" style="1" customWidth="1"/>
    <col min="11" max="16384" width="9.140625" style="1" customWidth="1"/>
  </cols>
  <sheetData>
    <row r="1" spans="1:10" ht="25.5" customHeight="1">
      <c r="A1" s="64" t="s">
        <v>110</v>
      </c>
      <c r="B1" s="65"/>
      <c r="C1" s="65"/>
      <c r="D1" s="65"/>
      <c r="E1" s="65"/>
      <c r="F1" s="65"/>
      <c r="G1" s="65"/>
      <c r="H1" s="65"/>
      <c r="I1" s="65"/>
      <c r="J1" s="66"/>
    </row>
    <row r="2" spans="1:10" ht="25.5" customHeight="1">
      <c r="A2" s="74" t="s">
        <v>115</v>
      </c>
      <c r="B2" s="75"/>
      <c r="C2" s="75"/>
      <c r="D2" s="75"/>
      <c r="E2" s="75"/>
      <c r="F2" s="75"/>
      <c r="G2" s="75"/>
      <c r="H2" s="75"/>
      <c r="I2" s="75"/>
      <c r="J2" s="76"/>
    </row>
    <row r="3" spans="1:10" ht="24">
      <c r="A3" s="9"/>
      <c r="B3" s="2"/>
      <c r="C3" s="2"/>
      <c r="D3" s="72" t="s">
        <v>168</v>
      </c>
      <c r="E3" s="72"/>
      <c r="F3" s="72"/>
      <c r="G3" s="72"/>
      <c r="H3" s="72"/>
      <c r="I3" s="72"/>
      <c r="J3" s="73"/>
    </row>
    <row r="4" spans="1:10" ht="20.25" customHeight="1">
      <c r="A4" s="69"/>
      <c r="B4" s="70"/>
      <c r="C4" s="70"/>
      <c r="D4" s="70"/>
      <c r="E4" s="16"/>
      <c r="F4" s="16"/>
      <c r="G4" s="16"/>
      <c r="H4" s="16"/>
      <c r="I4" s="16"/>
      <c r="J4" s="53"/>
    </row>
    <row r="5" spans="1:10" ht="32.25" customHeight="1">
      <c r="A5" s="47"/>
      <c r="B5" s="48"/>
      <c r="C5" s="48"/>
      <c r="D5" s="49"/>
      <c r="E5" s="82" t="s">
        <v>113</v>
      </c>
      <c r="F5" s="54" t="s">
        <v>128</v>
      </c>
      <c r="G5" s="82" t="s">
        <v>113</v>
      </c>
      <c r="H5" s="54" t="s">
        <v>136</v>
      </c>
      <c r="I5" s="82" t="s">
        <v>113</v>
      </c>
      <c r="J5" s="54" t="s">
        <v>127</v>
      </c>
    </row>
    <row r="6" spans="1:10" ht="20.25" customHeight="1">
      <c r="A6" s="51"/>
      <c r="B6" s="7"/>
      <c r="C6" s="7"/>
      <c r="D6" s="52"/>
      <c r="E6" s="82" t="s">
        <v>111</v>
      </c>
      <c r="F6" s="54" t="s">
        <v>129</v>
      </c>
      <c r="G6" s="82" t="s">
        <v>111</v>
      </c>
      <c r="H6" s="54" t="s">
        <v>137</v>
      </c>
      <c r="I6" s="82" t="s">
        <v>111</v>
      </c>
      <c r="J6" s="54" t="s">
        <v>123</v>
      </c>
    </row>
    <row r="7" spans="1:10" ht="36" customHeight="1">
      <c r="A7" s="50"/>
      <c r="B7" s="16"/>
      <c r="C7" s="16"/>
      <c r="D7" s="53"/>
      <c r="E7" s="82" t="s">
        <v>112</v>
      </c>
      <c r="F7" s="54" t="s">
        <v>130</v>
      </c>
      <c r="G7" s="82" t="s">
        <v>112</v>
      </c>
      <c r="H7" s="54" t="s">
        <v>138</v>
      </c>
      <c r="I7" s="82" t="s">
        <v>112</v>
      </c>
      <c r="J7" s="54" t="s">
        <v>124</v>
      </c>
    </row>
    <row r="8" spans="1:10" ht="28.5" customHeight="1">
      <c r="A8" s="77" t="s">
        <v>0</v>
      </c>
      <c r="B8" s="79" t="s">
        <v>12</v>
      </c>
      <c r="C8" s="77" t="s">
        <v>1</v>
      </c>
      <c r="D8" s="77" t="s">
        <v>6</v>
      </c>
      <c r="E8" s="82" t="s">
        <v>114</v>
      </c>
      <c r="F8" s="54" t="s">
        <v>131</v>
      </c>
      <c r="G8" s="82" t="s">
        <v>114</v>
      </c>
      <c r="H8" s="54" t="s">
        <v>139</v>
      </c>
      <c r="I8" s="82" t="s">
        <v>114</v>
      </c>
      <c r="J8" s="54" t="s">
        <v>125</v>
      </c>
    </row>
    <row r="9" spans="1:10" ht="28.5" customHeight="1">
      <c r="A9" s="77"/>
      <c r="B9" s="79"/>
      <c r="C9" s="77"/>
      <c r="D9" s="77"/>
      <c r="E9" s="82" t="s">
        <v>120</v>
      </c>
      <c r="F9" s="54" t="s">
        <v>132</v>
      </c>
      <c r="G9" s="82" t="s">
        <v>120</v>
      </c>
      <c r="H9" s="54" t="s">
        <v>140</v>
      </c>
      <c r="I9" s="82" t="s">
        <v>120</v>
      </c>
      <c r="J9" s="54" t="s">
        <v>126</v>
      </c>
    </row>
    <row r="10" spans="1:10" ht="50.25" customHeight="1">
      <c r="A10" s="78"/>
      <c r="B10" s="80"/>
      <c r="C10" s="78"/>
      <c r="D10" s="78"/>
      <c r="E10" s="10" t="s">
        <v>16</v>
      </c>
      <c r="F10" s="10" t="s">
        <v>17</v>
      </c>
      <c r="G10" s="10" t="s">
        <v>16</v>
      </c>
      <c r="H10" s="10" t="s">
        <v>17</v>
      </c>
      <c r="I10" s="10" t="s">
        <v>16</v>
      </c>
      <c r="J10" s="10" t="s">
        <v>17</v>
      </c>
    </row>
    <row r="11" spans="1:10" ht="18">
      <c r="A11" s="40"/>
      <c r="B11" s="41"/>
      <c r="C11" s="40"/>
      <c r="D11" s="42"/>
      <c r="E11" s="42"/>
      <c r="F11" s="42"/>
      <c r="G11" s="42"/>
      <c r="H11" s="42"/>
      <c r="I11" s="40"/>
      <c r="J11" s="43"/>
    </row>
    <row r="12" spans="1:10" ht="57.75">
      <c r="A12" s="8">
        <v>22</v>
      </c>
      <c r="B12" s="30">
        <v>35</v>
      </c>
      <c r="C12" s="23" t="s">
        <v>2</v>
      </c>
      <c r="D12" s="24" t="s">
        <v>54</v>
      </c>
      <c r="E12" s="83">
        <v>470</v>
      </c>
      <c r="F12" s="83">
        <f>B12*E12</f>
        <v>16450</v>
      </c>
      <c r="G12" s="83">
        <v>209.44</v>
      </c>
      <c r="H12" s="83">
        <f>B12*G12*1.15</f>
        <v>8429.96</v>
      </c>
      <c r="I12" s="83">
        <v>335</v>
      </c>
      <c r="J12" s="83">
        <f>B12*I12</f>
        <v>11725</v>
      </c>
    </row>
  </sheetData>
  <sheetProtection/>
  <mergeCells count="8">
    <mergeCell ref="A1:J1"/>
    <mergeCell ref="A2:J2"/>
    <mergeCell ref="D3:J3"/>
    <mergeCell ref="A4:D4"/>
    <mergeCell ref="A8:A10"/>
    <mergeCell ref="B8:B10"/>
    <mergeCell ref="C8:C10"/>
    <mergeCell ref="D8:D10"/>
  </mergeCells>
  <hyperlinks>
    <hyperlink ref="J9" r:id="rId1" display="josmar@eletrotransol.com.br"/>
    <hyperlink ref="F9" r:id="rId2" display="stexport@stieletronica.com.br"/>
    <hyperlink ref="H9" r:id="rId3" display="mara@ilumatic.com.br"/>
  </hyperlinks>
  <printOptions horizontalCentered="1"/>
  <pageMargins left="0.1968503937007874" right="0" top="0.2362204724409449" bottom="0" header="0.2362204724409449" footer="0.3937007874015748"/>
  <pageSetup horizontalDpi="300" verticalDpi="300" orientation="landscape" paperSize="9" scale="63" r:id="rId5"/>
  <headerFooter alignWithMargins="0">
    <oddFooter>&amp;RPágina &amp;P de &amp;N</oddFooter>
  </headerFooter>
  <drawing r:id="rId4"/>
</worksheet>
</file>

<file path=xl/worksheets/sheet7.xml><?xml version="1.0" encoding="utf-8"?>
<worksheet xmlns="http://schemas.openxmlformats.org/spreadsheetml/2006/main" xmlns:r="http://schemas.openxmlformats.org/officeDocument/2006/relationships">
  <dimension ref="A1:J14"/>
  <sheetViews>
    <sheetView showGridLines="0" tabSelected="1" defaultGridColor="0" view="pageBreakPreview" zoomScale="90" zoomScaleSheetLayoutView="90" zoomScalePageLayoutView="0" colorId="17" workbookViewId="0" topLeftCell="B2">
      <selection activeCell="I11" sqref="I11"/>
    </sheetView>
  </sheetViews>
  <sheetFormatPr defaultColWidth="9.140625" defaultRowHeight="12.75"/>
  <cols>
    <col min="1" max="1" width="5.8515625" style="1" customWidth="1"/>
    <col min="2" max="2" width="11.140625" style="1" customWidth="1"/>
    <col min="3" max="3" width="9.57421875" style="1" customWidth="1"/>
    <col min="4" max="4" width="57.28125" style="1" customWidth="1"/>
    <col min="5" max="5" width="19.140625" style="1" customWidth="1"/>
    <col min="6" max="6" width="20.140625" style="1" customWidth="1"/>
    <col min="7" max="7" width="19.57421875" style="1" customWidth="1"/>
    <col min="8" max="8" width="18.7109375" style="1" customWidth="1"/>
    <col min="9" max="9" width="18.57421875" style="1" customWidth="1"/>
    <col min="10" max="10" width="20.421875" style="1" customWidth="1"/>
    <col min="11" max="16384" width="9.140625" style="1" customWidth="1"/>
  </cols>
  <sheetData>
    <row r="1" spans="1:10" ht="25.5" customHeight="1">
      <c r="A1" s="64" t="s">
        <v>110</v>
      </c>
      <c r="B1" s="65"/>
      <c r="C1" s="65"/>
      <c r="D1" s="65"/>
      <c r="E1" s="65"/>
      <c r="F1" s="65"/>
      <c r="G1" s="65"/>
      <c r="H1" s="65"/>
      <c r="I1" s="65"/>
      <c r="J1" s="66"/>
    </row>
    <row r="2" spans="1:10" ht="25.5" customHeight="1">
      <c r="A2" s="74" t="s">
        <v>115</v>
      </c>
      <c r="B2" s="75"/>
      <c r="C2" s="75"/>
      <c r="D2" s="75"/>
      <c r="E2" s="75"/>
      <c r="F2" s="75"/>
      <c r="G2" s="75"/>
      <c r="H2" s="75"/>
      <c r="I2" s="75"/>
      <c r="J2" s="76"/>
    </row>
    <row r="3" spans="1:10" ht="24">
      <c r="A3" s="9"/>
      <c r="B3" s="2"/>
      <c r="C3" s="2"/>
      <c r="D3" s="72" t="s">
        <v>170</v>
      </c>
      <c r="E3" s="72"/>
      <c r="F3" s="72"/>
      <c r="G3" s="72"/>
      <c r="H3" s="72"/>
      <c r="I3" s="72"/>
      <c r="J3" s="73"/>
    </row>
    <row r="4" spans="1:10" ht="20.25" customHeight="1">
      <c r="A4" s="69"/>
      <c r="B4" s="70"/>
      <c r="C4" s="70"/>
      <c r="D4" s="70"/>
      <c r="E4" s="16"/>
      <c r="F4" s="16"/>
      <c r="G4" s="16"/>
      <c r="H4" s="16"/>
      <c r="I4" s="16"/>
      <c r="J4" s="53"/>
    </row>
    <row r="5" spans="1:10" ht="39.75" customHeight="1">
      <c r="A5" s="47"/>
      <c r="B5" s="48"/>
      <c r="C5" s="48"/>
      <c r="D5" s="49"/>
      <c r="E5" s="82" t="s">
        <v>153</v>
      </c>
      <c r="F5" s="54" t="s">
        <v>154</v>
      </c>
      <c r="G5" s="82" t="s">
        <v>113</v>
      </c>
      <c r="H5" s="54" t="s">
        <v>159</v>
      </c>
      <c r="I5" s="82" t="s">
        <v>113</v>
      </c>
      <c r="J5" s="54" t="s">
        <v>164</v>
      </c>
    </row>
    <row r="6" spans="1:10" ht="20.25" customHeight="1">
      <c r="A6" s="51"/>
      <c r="B6" s="7"/>
      <c r="C6" s="7"/>
      <c r="D6" s="52"/>
      <c r="E6" s="82" t="s">
        <v>111</v>
      </c>
      <c r="F6" s="54" t="s">
        <v>155</v>
      </c>
      <c r="G6" s="82" t="s">
        <v>111</v>
      </c>
      <c r="H6" s="54" t="s">
        <v>160</v>
      </c>
      <c r="I6" s="82" t="s">
        <v>111</v>
      </c>
      <c r="J6" s="54" t="s">
        <v>165</v>
      </c>
    </row>
    <row r="7" spans="1:10" ht="36" customHeight="1">
      <c r="A7" s="50"/>
      <c r="B7" s="16"/>
      <c r="C7" s="16"/>
      <c r="D7" s="53"/>
      <c r="E7" s="82" t="s">
        <v>112</v>
      </c>
      <c r="F7" s="54" t="s">
        <v>156</v>
      </c>
      <c r="G7" s="82" t="s">
        <v>112</v>
      </c>
      <c r="H7" s="54" t="s">
        <v>161</v>
      </c>
      <c r="I7" s="82" t="s">
        <v>112</v>
      </c>
      <c r="J7" s="54" t="s">
        <v>166</v>
      </c>
    </row>
    <row r="8" spans="1:10" ht="28.5" customHeight="1">
      <c r="A8" s="77" t="s">
        <v>0</v>
      </c>
      <c r="B8" s="79" t="s">
        <v>12</v>
      </c>
      <c r="C8" s="77" t="s">
        <v>1</v>
      </c>
      <c r="D8" s="77" t="s">
        <v>6</v>
      </c>
      <c r="E8" s="82" t="s">
        <v>114</v>
      </c>
      <c r="F8" s="54" t="s">
        <v>157</v>
      </c>
      <c r="G8" s="82" t="s">
        <v>114</v>
      </c>
      <c r="H8" s="54" t="s">
        <v>162</v>
      </c>
      <c r="I8" s="82" t="s">
        <v>114</v>
      </c>
      <c r="J8" s="54" t="s">
        <v>167</v>
      </c>
    </row>
    <row r="9" spans="1:10" ht="28.5" customHeight="1">
      <c r="A9" s="77"/>
      <c r="B9" s="79"/>
      <c r="C9" s="77"/>
      <c r="D9" s="77"/>
      <c r="E9" s="82" t="s">
        <v>120</v>
      </c>
      <c r="F9" s="60" t="s">
        <v>158</v>
      </c>
      <c r="G9" s="82" t="s">
        <v>120</v>
      </c>
      <c r="H9" s="60" t="s">
        <v>163</v>
      </c>
      <c r="I9" s="82" t="s">
        <v>120</v>
      </c>
      <c r="J9" s="54"/>
    </row>
    <row r="10" spans="1:10" ht="50.25" customHeight="1">
      <c r="A10" s="78"/>
      <c r="B10" s="80"/>
      <c r="C10" s="78"/>
      <c r="D10" s="78"/>
      <c r="E10" s="10" t="s">
        <v>16</v>
      </c>
      <c r="F10" s="10" t="s">
        <v>17</v>
      </c>
      <c r="G10" s="10" t="s">
        <v>16</v>
      </c>
      <c r="H10" s="10" t="s">
        <v>17</v>
      </c>
      <c r="I10" s="10" t="s">
        <v>16</v>
      </c>
      <c r="J10" s="10" t="s">
        <v>17</v>
      </c>
    </row>
    <row r="11" spans="1:10" ht="30">
      <c r="A11" s="8">
        <v>3</v>
      </c>
      <c r="B11" s="30">
        <v>10</v>
      </c>
      <c r="C11" s="23" t="s">
        <v>4</v>
      </c>
      <c r="D11" s="21" t="s">
        <v>149</v>
      </c>
      <c r="E11" s="55">
        <v>27.5</v>
      </c>
      <c r="F11" s="55">
        <f>E11*B11</f>
        <v>275</v>
      </c>
      <c r="G11" s="55">
        <v>27</v>
      </c>
      <c r="H11" s="55">
        <f>G11*B11</f>
        <v>270</v>
      </c>
      <c r="I11" s="55">
        <v>27.5</v>
      </c>
      <c r="J11" s="55">
        <f>I11*B11</f>
        <v>275</v>
      </c>
    </row>
    <row r="12" spans="1:10" ht="15">
      <c r="A12" s="8">
        <v>34</v>
      </c>
      <c r="B12" s="30">
        <v>10</v>
      </c>
      <c r="C12" s="23" t="s">
        <v>2</v>
      </c>
      <c r="D12" s="21" t="s">
        <v>150</v>
      </c>
      <c r="E12" s="55">
        <v>21.8</v>
      </c>
      <c r="F12" s="55">
        <f>E12*B12</f>
        <v>218</v>
      </c>
      <c r="G12" s="55">
        <v>21.6</v>
      </c>
      <c r="H12" s="55">
        <f>G12*B12</f>
        <v>216</v>
      </c>
      <c r="I12" s="55">
        <v>21.8</v>
      </c>
      <c r="J12" s="55">
        <f>I12*B12</f>
        <v>218</v>
      </c>
    </row>
    <row r="13" spans="1:10" ht="86.25">
      <c r="A13" s="8">
        <v>44</v>
      </c>
      <c r="B13" s="30">
        <v>5</v>
      </c>
      <c r="C13" s="23" t="s">
        <v>2</v>
      </c>
      <c r="D13" s="21" t="s">
        <v>151</v>
      </c>
      <c r="E13" s="55">
        <v>252</v>
      </c>
      <c r="F13" s="55">
        <f>E13*B13</f>
        <v>1260</v>
      </c>
      <c r="G13" s="55">
        <v>251.98</v>
      </c>
      <c r="H13" s="55">
        <f>G13*B13</f>
        <v>1259.8999999999999</v>
      </c>
      <c r="I13" s="55">
        <v>253</v>
      </c>
      <c r="J13" s="55">
        <f>I13*B13</f>
        <v>1265</v>
      </c>
    </row>
    <row r="14" spans="1:10" ht="15">
      <c r="A14" s="8">
        <v>50</v>
      </c>
      <c r="B14" s="30">
        <v>200</v>
      </c>
      <c r="C14" s="23" t="s">
        <v>3</v>
      </c>
      <c r="D14" s="21" t="s">
        <v>152</v>
      </c>
      <c r="E14" s="55">
        <v>4.5</v>
      </c>
      <c r="F14" s="55">
        <f>E14*B14</f>
        <v>900</v>
      </c>
      <c r="G14" s="55">
        <v>4.32</v>
      </c>
      <c r="H14" s="55">
        <f>G14*B14</f>
        <v>864</v>
      </c>
      <c r="I14" s="55">
        <v>4.5</v>
      </c>
      <c r="J14" s="55">
        <f>I14*B14</f>
        <v>900</v>
      </c>
    </row>
  </sheetData>
  <sheetProtection/>
  <mergeCells count="8">
    <mergeCell ref="A1:J1"/>
    <mergeCell ref="A2:J2"/>
    <mergeCell ref="D3:J3"/>
    <mergeCell ref="A4:D4"/>
    <mergeCell ref="A8:A10"/>
    <mergeCell ref="B8:B10"/>
    <mergeCell ref="C8:C10"/>
    <mergeCell ref="D8:D10"/>
  </mergeCells>
  <hyperlinks>
    <hyperlink ref="F9" r:id="rId1" display="kairoscomercial01@hotmail.com"/>
    <hyperlink ref="H9" r:id="rId2" display="moriacomercial@outlook.com"/>
  </hyperlinks>
  <printOptions horizontalCentered="1"/>
  <pageMargins left="0.1968503937007874" right="0" top="0.2362204724409449" bottom="0" header="0.2362204724409449" footer="0.3937007874015748"/>
  <pageSetup horizontalDpi="300" verticalDpi="300" orientation="landscape" paperSize="9" scale="63" r:id="rId4"/>
  <headerFooter alignWithMargins="0">
    <oddFooter>&amp;RPágina &amp;P de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cuth</dc:creator>
  <cp:keywords/>
  <dc:description/>
  <cp:lastModifiedBy>SARA EUGÊNIA</cp:lastModifiedBy>
  <cp:lastPrinted>2017-11-09T12:34:53Z</cp:lastPrinted>
  <dcterms:created xsi:type="dcterms:W3CDTF">2001-08-02T19:57:16Z</dcterms:created>
  <dcterms:modified xsi:type="dcterms:W3CDTF">2017-11-09T12:35:10Z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